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120" windowWidth="25995" windowHeight="12105"/>
  </bookViews>
  <sheets>
    <sheet name="Instructions" sheetId="1" r:id="rId1"/>
    <sheet name="Gauges list" sheetId="2" r:id="rId2"/>
    <sheet name="Dimensional Results" sheetId="3" r:id="rId3"/>
  </sheets>
  <definedNames>
    <definedName name="listdata">"Sheet2!$C$3:$C$3"</definedName>
    <definedName name="PN">Instructions!$C$8</definedName>
  </definedNames>
  <calcPr calcId="145621"/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27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P5" i="3"/>
  <c r="Q5" i="3"/>
  <c r="R5" i="3"/>
  <c r="S5" i="3"/>
  <c r="T5" i="3"/>
  <c r="P6" i="3"/>
  <c r="Q6" i="3"/>
  <c r="R6" i="3"/>
  <c r="S6" i="3"/>
  <c r="T6" i="3"/>
  <c r="P7" i="3"/>
  <c r="Q7" i="3"/>
  <c r="R7" i="3"/>
  <c r="S7" i="3"/>
  <c r="T7" i="3"/>
  <c r="P8" i="3"/>
  <c r="Q8" i="3"/>
  <c r="R8" i="3"/>
  <c r="S8" i="3"/>
  <c r="T8" i="3"/>
  <c r="P9" i="3"/>
  <c r="Q9" i="3"/>
  <c r="R9" i="3"/>
  <c r="S9" i="3"/>
  <c r="T9" i="3"/>
  <c r="P10" i="3"/>
  <c r="Q10" i="3"/>
  <c r="R10" i="3"/>
  <c r="S10" i="3"/>
  <c r="T10" i="3"/>
  <c r="P11" i="3"/>
  <c r="Q11" i="3"/>
  <c r="R11" i="3"/>
  <c r="S11" i="3"/>
  <c r="T11" i="3"/>
  <c r="P12" i="3"/>
  <c r="Q12" i="3"/>
  <c r="R12" i="3"/>
  <c r="S12" i="3"/>
  <c r="T12" i="3"/>
  <c r="P13" i="3"/>
  <c r="Q13" i="3"/>
  <c r="R13" i="3"/>
  <c r="S13" i="3"/>
  <c r="T13" i="3"/>
  <c r="P14" i="3"/>
  <c r="Q14" i="3"/>
  <c r="R14" i="3"/>
  <c r="S14" i="3"/>
  <c r="T14" i="3"/>
  <c r="P15" i="3"/>
  <c r="Q15" i="3"/>
  <c r="R15" i="3"/>
  <c r="S15" i="3"/>
  <c r="T15" i="3"/>
  <c r="P16" i="3"/>
  <c r="Q16" i="3"/>
  <c r="R16" i="3"/>
  <c r="S16" i="3"/>
  <c r="T16" i="3"/>
  <c r="P17" i="3"/>
  <c r="Q17" i="3"/>
  <c r="R17" i="3"/>
  <c r="S17" i="3"/>
  <c r="T17" i="3"/>
  <c r="P18" i="3"/>
  <c r="Q18" i="3"/>
  <c r="R18" i="3"/>
  <c r="S18" i="3"/>
  <c r="T18" i="3"/>
  <c r="P19" i="3"/>
  <c r="Q19" i="3"/>
  <c r="R19" i="3"/>
  <c r="S19" i="3"/>
  <c r="T19" i="3"/>
  <c r="P20" i="3"/>
  <c r="Q20" i="3"/>
  <c r="R20" i="3"/>
  <c r="S20" i="3"/>
  <c r="T20" i="3"/>
  <c r="P21" i="3"/>
  <c r="Q21" i="3"/>
  <c r="R21" i="3"/>
  <c r="S21" i="3"/>
  <c r="T21" i="3"/>
  <c r="P22" i="3"/>
  <c r="Q22" i="3"/>
  <c r="R22" i="3"/>
  <c r="S22" i="3"/>
  <c r="T22" i="3"/>
  <c r="P23" i="3"/>
  <c r="Q23" i="3"/>
  <c r="R23" i="3"/>
  <c r="S23" i="3"/>
  <c r="T23" i="3"/>
  <c r="P24" i="3"/>
  <c r="Q24" i="3"/>
  <c r="R24" i="3"/>
  <c r="S24" i="3"/>
  <c r="T24" i="3"/>
  <c r="P25" i="3"/>
  <c r="Q25" i="3"/>
  <c r="R25" i="3"/>
  <c r="S25" i="3"/>
  <c r="T25" i="3"/>
  <c r="P26" i="3"/>
  <c r="Q26" i="3"/>
  <c r="R26" i="3"/>
  <c r="S26" i="3"/>
  <c r="T26" i="3"/>
  <c r="P27" i="3"/>
  <c r="Q27" i="3"/>
  <c r="R27" i="3"/>
  <c r="S27" i="3"/>
  <c r="T27" i="3"/>
  <c r="P28" i="3"/>
  <c r="Q28" i="3"/>
  <c r="R28" i="3"/>
  <c r="S28" i="3"/>
  <c r="T28" i="3"/>
  <c r="P29" i="3"/>
  <c r="Q29" i="3"/>
  <c r="R29" i="3"/>
  <c r="S29" i="3"/>
  <c r="T29" i="3"/>
  <c r="P30" i="3"/>
  <c r="Q30" i="3"/>
  <c r="R30" i="3"/>
  <c r="S30" i="3"/>
  <c r="T30" i="3"/>
  <c r="P31" i="3"/>
  <c r="Q31" i="3"/>
  <c r="R31" i="3"/>
  <c r="S31" i="3"/>
  <c r="T31" i="3"/>
  <c r="P32" i="3"/>
  <c r="Q32" i="3"/>
  <c r="R32" i="3"/>
  <c r="S32" i="3"/>
  <c r="T32" i="3"/>
  <c r="P33" i="3"/>
  <c r="Q33" i="3"/>
  <c r="R33" i="3"/>
  <c r="S33" i="3"/>
  <c r="T33" i="3"/>
  <c r="P34" i="3"/>
  <c r="Q34" i="3"/>
  <c r="R34" i="3"/>
  <c r="S34" i="3"/>
  <c r="T34" i="3"/>
  <c r="P35" i="3"/>
  <c r="Q35" i="3"/>
  <c r="R35" i="3"/>
  <c r="S35" i="3"/>
  <c r="T35" i="3"/>
  <c r="P36" i="3"/>
  <c r="Q36" i="3"/>
  <c r="R36" i="3"/>
  <c r="S36" i="3"/>
  <c r="T36" i="3"/>
  <c r="P37" i="3"/>
  <c r="Q37" i="3"/>
  <c r="R37" i="3"/>
  <c r="S37" i="3"/>
  <c r="T37" i="3"/>
  <c r="P38" i="3"/>
  <c r="Q38" i="3"/>
  <c r="R38" i="3"/>
  <c r="S38" i="3"/>
  <c r="T38" i="3"/>
  <c r="P39" i="3"/>
  <c r="Q39" i="3"/>
  <c r="R39" i="3"/>
  <c r="S39" i="3"/>
  <c r="T39" i="3"/>
  <c r="P40" i="3"/>
  <c r="Q40" i="3"/>
  <c r="R40" i="3"/>
  <c r="S40" i="3"/>
  <c r="T40" i="3"/>
  <c r="P41" i="3"/>
  <c r="Q41" i="3"/>
  <c r="R41" i="3"/>
  <c r="S41" i="3"/>
  <c r="T41" i="3"/>
  <c r="P42" i="3"/>
  <c r="Q42" i="3"/>
  <c r="R42" i="3"/>
  <c r="S42" i="3"/>
  <c r="T42" i="3"/>
  <c r="P43" i="3"/>
  <c r="Q43" i="3"/>
  <c r="R43" i="3"/>
  <c r="S43" i="3"/>
  <c r="T43" i="3"/>
  <c r="P44" i="3"/>
  <c r="Q44" i="3"/>
  <c r="R44" i="3"/>
  <c r="S44" i="3"/>
  <c r="T44" i="3"/>
  <c r="P45" i="3"/>
  <c r="Q45" i="3"/>
  <c r="R45" i="3"/>
  <c r="S45" i="3"/>
  <c r="T45" i="3"/>
  <c r="P46" i="3"/>
  <c r="Q46" i="3"/>
  <c r="R46" i="3"/>
  <c r="S46" i="3"/>
  <c r="T46" i="3"/>
  <c r="P47" i="3"/>
  <c r="Q47" i="3"/>
  <c r="R47" i="3"/>
  <c r="S47" i="3"/>
  <c r="T47" i="3"/>
  <c r="P48" i="3"/>
  <c r="Q48" i="3"/>
  <c r="R48" i="3"/>
  <c r="S48" i="3"/>
  <c r="T48" i="3"/>
  <c r="P49" i="3"/>
  <c r="Q49" i="3"/>
  <c r="R49" i="3"/>
  <c r="S49" i="3"/>
  <c r="T49" i="3"/>
  <c r="P50" i="3"/>
  <c r="Q50" i="3"/>
  <c r="R50" i="3"/>
  <c r="S50" i="3"/>
  <c r="T50" i="3"/>
  <c r="P51" i="3"/>
  <c r="Q51" i="3"/>
  <c r="R51" i="3"/>
  <c r="S51" i="3"/>
  <c r="T51" i="3"/>
  <c r="P52" i="3"/>
  <c r="Q52" i="3"/>
  <c r="R52" i="3"/>
  <c r="S52" i="3"/>
  <c r="T52" i="3"/>
  <c r="P53" i="3"/>
  <c r="Q53" i="3"/>
  <c r="R53" i="3"/>
  <c r="S53" i="3"/>
  <c r="T53" i="3"/>
  <c r="P54" i="3"/>
  <c r="Q54" i="3"/>
  <c r="R54" i="3"/>
  <c r="S54" i="3"/>
  <c r="T54" i="3"/>
  <c r="P55" i="3"/>
  <c r="Q55" i="3"/>
  <c r="R55" i="3"/>
  <c r="S55" i="3"/>
  <c r="T55" i="3"/>
  <c r="P56" i="3"/>
  <c r="Q56" i="3"/>
  <c r="R56" i="3"/>
  <c r="S56" i="3"/>
  <c r="T56" i="3"/>
  <c r="P57" i="3"/>
  <c r="Q57" i="3"/>
  <c r="R57" i="3"/>
  <c r="S57" i="3"/>
  <c r="T57" i="3"/>
  <c r="P58" i="3"/>
  <c r="Q58" i="3"/>
  <c r="R58" i="3"/>
  <c r="S58" i="3"/>
  <c r="T58" i="3"/>
  <c r="P59" i="3"/>
  <c r="Q59" i="3"/>
  <c r="R59" i="3"/>
  <c r="S59" i="3"/>
  <c r="T59" i="3"/>
  <c r="P60" i="3"/>
  <c r="Q60" i="3"/>
  <c r="R60" i="3"/>
  <c r="S60" i="3"/>
  <c r="T60" i="3"/>
  <c r="P61" i="3"/>
  <c r="Q61" i="3"/>
  <c r="R61" i="3"/>
  <c r="S61" i="3"/>
  <c r="T61" i="3"/>
  <c r="P62" i="3"/>
  <c r="Q62" i="3"/>
  <c r="R62" i="3"/>
  <c r="S62" i="3"/>
  <c r="T62" i="3"/>
  <c r="P63" i="3"/>
  <c r="Q63" i="3"/>
  <c r="R63" i="3"/>
  <c r="S63" i="3"/>
  <c r="T63" i="3"/>
  <c r="P64" i="3"/>
  <c r="Q64" i="3"/>
  <c r="R64" i="3"/>
  <c r="S64" i="3"/>
  <c r="T64" i="3"/>
  <c r="P65" i="3"/>
  <c r="Q65" i="3"/>
  <c r="R65" i="3"/>
  <c r="S65" i="3"/>
  <c r="T65" i="3"/>
  <c r="P66" i="3"/>
  <c r="Q66" i="3"/>
  <c r="R66" i="3"/>
  <c r="S66" i="3"/>
  <c r="T66" i="3"/>
  <c r="P67" i="3"/>
  <c r="Q67" i="3"/>
  <c r="R67" i="3"/>
  <c r="S67" i="3"/>
  <c r="T67" i="3"/>
  <c r="P68" i="3"/>
  <c r="Q68" i="3"/>
  <c r="R68" i="3"/>
  <c r="S68" i="3"/>
  <c r="T68" i="3"/>
  <c r="P69" i="3"/>
  <c r="Q69" i="3"/>
  <c r="R69" i="3"/>
  <c r="S69" i="3"/>
  <c r="T69" i="3"/>
  <c r="P70" i="3"/>
  <c r="Q70" i="3"/>
  <c r="R70" i="3"/>
  <c r="S70" i="3"/>
  <c r="T70" i="3"/>
  <c r="P71" i="3"/>
  <c r="Q71" i="3"/>
  <c r="R71" i="3"/>
  <c r="S71" i="3"/>
  <c r="T71" i="3"/>
  <c r="P72" i="3"/>
  <c r="Q72" i="3"/>
  <c r="R72" i="3"/>
  <c r="S72" i="3"/>
  <c r="T72" i="3"/>
  <c r="P73" i="3"/>
  <c r="Q73" i="3"/>
  <c r="R73" i="3"/>
  <c r="S73" i="3"/>
  <c r="T73" i="3"/>
  <c r="P74" i="3"/>
  <c r="Q74" i="3"/>
  <c r="R74" i="3"/>
  <c r="S74" i="3"/>
  <c r="T74" i="3"/>
  <c r="P75" i="3"/>
  <c r="Q75" i="3"/>
  <c r="R75" i="3"/>
  <c r="S75" i="3"/>
  <c r="T75" i="3"/>
  <c r="P76" i="3"/>
  <c r="Q76" i="3"/>
  <c r="R76" i="3"/>
  <c r="S76" i="3"/>
  <c r="T76" i="3"/>
  <c r="P77" i="3"/>
  <c r="Q77" i="3"/>
  <c r="R77" i="3"/>
  <c r="S77" i="3"/>
  <c r="T77" i="3"/>
  <c r="P78" i="3"/>
  <c r="Q78" i="3"/>
  <c r="R78" i="3"/>
  <c r="S78" i="3"/>
  <c r="T78" i="3"/>
  <c r="P79" i="3"/>
  <c r="Q79" i="3"/>
  <c r="R79" i="3"/>
  <c r="S79" i="3"/>
  <c r="T79" i="3"/>
  <c r="P80" i="3"/>
  <c r="Q80" i="3"/>
  <c r="R80" i="3"/>
  <c r="S80" i="3"/>
  <c r="T80" i="3"/>
  <c r="P81" i="3"/>
  <c r="Q81" i="3"/>
  <c r="R81" i="3"/>
  <c r="S81" i="3"/>
  <c r="T81" i="3"/>
  <c r="P82" i="3"/>
  <c r="Q82" i="3"/>
  <c r="R82" i="3"/>
  <c r="S82" i="3"/>
  <c r="T82" i="3"/>
  <c r="P83" i="3"/>
  <c r="Q83" i="3"/>
  <c r="R83" i="3"/>
  <c r="S83" i="3"/>
  <c r="T83" i="3"/>
  <c r="P84" i="3"/>
  <c r="Q84" i="3"/>
  <c r="R84" i="3"/>
  <c r="S84" i="3"/>
  <c r="T84" i="3"/>
  <c r="P85" i="3"/>
  <c r="Q85" i="3"/>
  <c r="R85" i="3"/>
  <c r="S85" i="3"/>
  <c r="T85" i="3"/>
  <c r="P86" i="3"/>
  <c r="Q86" i="3"/>
  <c r="R86" i="3"/>
  <c r="S86" i="3"/>
  <c r="T86" i="3"/>
  <c r="P87" i="3"/>
  <c r="Q87" i="3"/>
  <c r="R87" i="3"/>
  <c r="S87" i="3"/>
  <c r="T87" i="3"/>
  <c r="P88" i="3"/>
  <c r="Q88" i="3"/>
  <c r="R88" i="3"/>
  <c r="S88" i="3"/>
  <c r="T88" i="3"/>
  <c r="P89" i="3"/>
  <c r="Q89" i="3"/>
  <c r="R89" i="3"/>
  <c r="S89" i="3"/>
  <c r="T89" i="3"/>
  <c r="P90" i="3"/>
  <c r="Q90" i="3"/>
  <c r="R90" i="3"/>
  <c r="S90" i="3"/>
  <c r="T90" i="3"/>
  <c r="P91" i="3"/>
  <c r="Q91" i="3"/>
  <c r="R91" i="3"/>
  <c r="S91" i="3"/>
  <c r="T91" i="3"/>
  <c r="P92" i="3"/>
  <c r="Q92" i="3"/>
  <c r="R92" i="3"/>
  <c r="S92" i="3"/>
  <c r="T92" i="3"/>
  <c r="P93" i="3"/>
  <c r="Q93" i="3"/>
  <c r="R93" i="3"/>
  <c r="S93" i="3"/>
  <c r="T93" i="3"/>
  <c r="P94" i="3"/>
  <c r="Q94" i="3"/>
  <c r="R94" i="3"/>
  <c r="S94" i="3"/>
  <c r="T94" i="3"/>
  <c r="P95" i="3"/>
  <c r="Q95" i="3"/>
  <c r="R95" i="3"/>
  <c r="S95" i="3"/>
  <c r="T95" i="3"/>
  <c r="P96" i="3"/>
  <c r="Q96" i="3"/>
  <c r="R96" i="3"/>
  <c r="S96" i="3"/>
  <c r="T96" i="3"/>
  <c r="P97" i="3"/>
  <c r="Q97" i="3"/>
  <c r="R97" i="3"/>
  <c r="S97" i="3"/>
  <c r="T97" i="3"/>
  <c r="P98" i="3"/>
  <c r="Q98" i="3"/>
  <c r="R98" i="3"/>
  <c r="S98" i="3"/>
  <c r="T98" i="3"/>
  <c r="P99" i="3"/>
  <c r="Q99" i="3"/>
  <c r="R99" i="3"/>
  <c r="S99" i="3"/>
  <c r="T99" i="3"/>
  <c r="P100" i="3"/>
  <c r="Q100" i="3"/>
  <c r="R100" i="3"/>
  <c r="S100" i="3"/>
  <c r="T100" i="3"/>
  <c r="P101" i="3"/>
  <c r="Q101" i="3"/>
  <c r="R101" i="3"/>
  <c r="S101" i="3"/>
  <c r="T101" i="3"/>
  <c r="P102" i="3"/>
  <c r="Q102" i="3"/>
  <c r="R102" i="3"/>
  <c r="S102" i="3"/>
  <c r="T102" i="3"/>
  <c r="P103" i="3"/>
  <c r="Q103" i="3"/>
  <c r="R103" i="3"/>
  <c r="S103" i="3"/>
  <c r="T103" i="3"/>
  <c r="P104" i="3"/>
  <c r="Q104" i="3"/>
  <c r="R104" i="3"/>
  <c r="S104" i="3"/>
  <c r="T104" i="3"/>
  <c r="P105" i="3"/>
  <c r="Q105" i="3"/>
  <c r="R105" i="3"/>
  <c r="S105" i="3"/>
  <c r="T105" i="3"/>
  <c r="P106" i="3"/>
  <c r="Q106" i="3"/>
  <c r="R106" i="3"/>
  <c r="S106" i="3"/>
  <c r="T106" i="3"/>
  <c r="P107" i="3"/>
  <c r="Q107" i="3"/>
  <c r="R107" i="3"/>
  <c r="S107" i="3"/>
  <c r="T107" i="3"/>
  <c r="P108" i="3"/>
  <c r="Q108" i="3"/>
  <c r="R108" i="3"/>
  <c r="S108" i="3"/>
  <c r="T108" i="3"/>
  <c r="P109" i="3"/>
  <c r="Q109" i="3"/>
  <c r="R109" i="3"/>
  <c r="S109" i="3"/>
  <c r="T109" i="3"/>
  <c r="P110" i="3"/>
  <c r="Q110" i="3"/>
  <c r="R110" i="3"/>
  <c r="S110" i="3"/>
  <c r="T110" i="3"/>
  <c r="P111" i="3"/>
  <c r="Q111" i="3"/>
  <c r="R111" i="3"/>
  <c r="S111" i="3"/>
  <c r="T111" i="3"/>
  <c r="P112" i="3"/>
  <c r="Q112" i="3"/>
  <c r="R112" i="3"/>
  <c r="S112" i="3"/>
  <c r="T112" i="3"/>
  <c r="P113" i="3"/>
  <c r="Q113" i="3"/>
  <c r="R113" i="3"/>
  <c r="S113" i="3"/>
  <c r="T113" i="3"/>
  <c r="P114" i="3"/>
  <c r="Q114" i="3"/>
  <c r="R114" i="3"/>
  <c r="S114" i="3"/>
  <c r="T114" i="3"/>
  <c r="P115" i="3"/>
  <c r="Q115" i="3"/>
  <c r="R115" i="3"/>
  <c r="S115" i="3"/>
  <c r="T115" i="3"/>
  <c r="P116" i="3"/>
  <c r="Q116" i="3"/>
  <c r="R116" i="3"/>
  <c r="S116" i="3"/>
  <c r="T116" i="3"/>
  <c r="P117" i="3"/>
  <c r="Q117" i="3"/>
  <c r="R117" i="3"/>
  <c r="S117" i="3"/>
  <c r="T117" i="3"/>
  <c r="P118" i="3"/>
  <c r="Q118" i="3"/>
  <c r="R118" i="3"/>
  <c r="S118" i="3"/>
  <c r="T118" i="3"/>
  <c r="P119" i="3"/>
  <c r="Q119" i="3"/>
  <c r="R119" i="3"/>
  <c r="S119" i="3"/>
  <c r="T119" i="3"/>
  <c r="P120" i="3"/>
  <c r="Q120" i="3"/>
  <c r="R120" i="3"/>
  <c r="S120" i="3"/>
  <c r="T120" i="3"/>
  <c r="P121" i="3"/>
  <c r="Q121" i="3"/>
  <c r="R121" i="3"/>
  <c r="S121" i="3"/>
  <c r="T121" i="3"/>
  <c r="P122" i="3"/>
  <c r="Q122" i="3"/>
  <c r="R122" i="3"/>
  <c r="S122" i="3"/>
  <c r="T122" i="3"/>
  <c r="P123" i="3"/>
  <c r="Q123" i="3"/>
  <c r="R123" i="3"/>
  <c r="S123" i="3"/>
  <c r="T123" i="3"/>
  <c r="P124" i="3"/>
  <c r="Q124" i="3"/>
  <c r="R124" i="3"/>
  <c r="S124" i="3"/>
  <c r="T124" i="3"/>
  <c r="P125" i="3"/>
  <c r="Q125" i="3"/>
  <c r="R125" i="3"/>
  <c r="S125" i="3"/>
  <c r="T125" i="3"/>
  <c r="P126" i="3"/>
  <c r="Q126" i="3"/>
  <c r="R126" i="3"/>
  <c r="S126" i="3"/>
  <c r="T126" i="3"/>
  <c r="P127" i="3"/>
  <c r="Q127" i="3"/>
  <c r="R127" i="3"/>
  <c r="S127" i="3"/>
  <c r="T127" i="3"/>
  <c r="P128" i="3"/>
  <c r="Q128" i="3"/>
  <c r="R128" i="3"/>
  <c r="S128" i="3"/>
  <c r="T128" i="3"/>
  <c r="P129" i="3"/>
  <c r="Q129" i="3"/>
  <c r="R129" i="3"/>
  <c r="S129" i="3"/>
  <c r="T129" i="3"/>
  <c r="P130" i="3"/>
  <c r="Q130" i="3"/>
  <c r="R130" i="3"/>
  <c r="S130" i="3"/>
  <c r="T130" i="3"/>
  <c r="P131" i="3"/>
  <c r="Q131" i="3"/>
  <c r="R131" i="3"/>
  <c r="S131" i="3"/>
  <c r="T131" i="3"/>
  <c r="P132" i="3"/>
  <c r="Q132" i="3"/>
  <c r="R132" i="3"/>
  <c r="S132" i="3"/>
  <c r="T132" i="3"/>
  <c r="P133" i="3"/>
  <c r="Q133" i="3"/>
  <c r="R133" i="3"/>
  <c r="S133" i="3"/>
  <c r="T133" i="3"/>
  <c r="P134" i="3"/>
  <c r="Q134" i="3"/>
  <c r="R134" i="3"/>
  <c r="S134" i="3"/>
  <c r="T134" i="3"/>
  <c r="P135" i="3"/>
  <c r="Q135" i="3"/>
  <c r="R135" i="3"/>
  <c r="S135" i="3"/>
  <c r="T135" i="3"/>
  <c r="P136" i="3"/>
  <c r="Q136" i="3"/>
  <c r="R136" i="3"/>
  <c r="S136" i="3"/>
  <c r="T136" i="3"/>
  <c r="P137" i="3"/>
  <c r="Q137" i="3"/>
  <c r="R137" i="3"/>
  <c r="S137" i="3"/>
  <c r="T137" i="3"/>
  <c r="P138" i="3"/>
  <c r="Q138" i="3"/>
  <c r="R138" i="3"/>
  <c r="S138" i="3"/>
  <c r="T138" i="3"/>
  <c r="P139" i="3"/>
  <c r="Q139" i="3"/>
  <c r="R139" i="3"/>
  <c r="S139" i="3"/>
  <c r="T139" i="3"/>
  <c r="P140" i="3"/>
  <c r="Q140" i="3"/>
  <c r="R140" i="3"/>
  <c r="S140" i="3"/>
  <c r="T140" i="3"/>
  <c r="P141" i="3"/>
  <c r="Q141" i="3"/>
  <c r="R141" i="3"/>
  <c r="S141" i="3"/>
  <c r="T141" i="3"/>
  <c r="P142" i="3"/>
  <c r="Q142" i="3"/>
  <c r="R142" i="3"/>
  <c r="S142" i="3"/>
  <c r="T142" i="3"/>
  <c r="P143" i="3"/>
  <c r="Q143" i="3"/>
  <c r="R143" i="3"/>
  <c r="S143" i="3"/>
  <c r="T143" i="3"/>
  <c r="P144" i="3"/>
  <c r="Q144" i="3"/>
  <c r="R144" i="3"/>
  <c r="S144" i="3"/>
  <c r="T144" i="3"/>
  <c r="P145" i="3"/>
  <c r="Q145" i="3"/>
  <c r="R145" i="3"/>
  <c r="S145" i="3"/>
  <c r="T145" i="3"/>
  <c r="P146" i="3"/>
  <c r="Q146" i="3"/>
  <c r="R146" i="3"/>
  <c r="S146" i="3"/>
  <c r="T146" i="3"/>
  <c r="P147" i="3"/>
  <c r="Q147" i="3"/>
  <c r="R147" i="3"/>
  <c r="S147" i="3"/>
  <c r="T147" i="3"/>
  <c r="P148" i="3"/>
  <c r="Q148" i="3"/>
  <c r="R148" i="3"/>
  <c r="S148" i="3"/>
  <c r="T148" i="3"/>
  <c r="P149" i="3"/>
  <c r="Q149" i="3"/>
  <c r="R149" i="3"/>
  <c r="S149" i="3"/>
  <c r="T149" i="3"/>
  <c r="P150" i="3"/>
  <c r="Q150" i="3"/>
  <c r="R150" i="3"/>
  <c r="S150" i="3"/>
  <c r="T150" i="3"/>
  <c r="P151" i="3"/>
  <c r="Q151" i="3"/>
  <c r="R151" i="3"/>
  <c r="S151" i="3"/>
  <c r="T151" i="3"/>
  <c r="P152" i="3"/>
  <c r="Q152" i="3"/>
  <c r="R152" i="3"/>
  <c r="S152" i="3"/>
  <c r="T152" i="3"/>
  <c r="P153" i="3"/>
  <c r="Q153" i="3"/>
  <c r="R153" i="3"/>
  <c r="S153" i="3"/>
  <c r="T153" i="3"/>
  <c r="P154" i="3"/>
  <c r="Q154" i="3"/>
  <c r="R154" i="3"/>
  <c r="S154" i="3"/>
  <c r="T154" i="3"/>
  <c r="P155" i="3"/>
  <c r="Q155" i="3"/>
  <c r="R155" i="3"/>
  <c r="S155" i="3"/>
  <c r="T155" i="3"/>
  <c r="P156" i="3"/>
  <c r="Q156" i="3"/>
  <c r="R156" i="3"/>
  <c r="S156" i="3"/>
  <c r="T156" i="3"/>
  <c r="P157" i="3"/>
  <c r="Q157" i="3"/>
  <c r="R157" i="3"/>
  <c r="S157" i="3"/>
  <c r="T157" i="3"/>
  <c r="P158" i="3"/>
  <c r="Q158" i="3"/>
  <c r="R158" i="3"/>
  <c r="S158" i="3"/>
  <c r="T158" i="3"/>
  <c r="P159" i="3"/>
  <c r="Q159" i="3"/>
  <c r="R159" i="3"/>
  <c r="S159" i="3"/>
  <c r="T159" i="3"/>
  <c r="P160" i="3"/>
  <c r="Q160" i="3"/>
  <c r="R160" i="3"/>
  <c r="S160" i="3"/>
  <c r="T160" i="3"/>
  <c r="P161" i="3"/>
  <c r="Q161" i="3"/>
  <c r="R161" i="3"/>
  <c r="S161" i="3"/>
  <c r="T161" i="3"/>
  <c r="P162" i="3"/>
  <c r="Q162" i="3"/>
  <c r="R162" i="3"/>
  <c r="S162" i="3"/>
  <c r="T162" i="3"/>
  <c r="P163" i="3"/>
  <c r="Q163" i="3"/>
  <c r="R163" i="3"/>
  <c r="S163" i="3"/>
  <c r="T163" i="3"/>
  <c r="P164" i="3"/>
  <c r="Q164" i="3"/>
  <c r="R164" i="3"/>
  <c r="S164" i="3"/>
  <c r="T164" i="3"/>
  <c r="P165" i="3"/>
  <c r="Q165" i="3"/>
  <c r="R165" i="3"/>
  <c r="S165" i="3"/>
  <c r="T165" i="3"/>
  <c r="P166" i="3"/>
  <c r="Q166" i="3"/>
  <c r="R166" i="3"/>
  <c r="S166" i="3"/>
  <c r="T166" i="3"/>
  <c r="P167" i="3"/>
  <c r="Q167" i="3"/>
  <c r="R167" i="3"/>
  <c r="S167" i="3"/>
  <c r="T167" i="3"/>
  <c r="P168" i="3"/>
  <c r="Q168" i="3"/>
  <c r="R168" i="3"/>
  <c r="S168" i="3"/>
  <c r="T168" i="3"/>
  <c r="P169" i="3"/>
  <c r="Q169" i="3"/>
  <c r="R169" i="3"/>
  <c r="S169" i="3"/>
  <c r="T169" i="3"/>
  <c r="P170" i="3"/>
  <c r="Q170" i="3"/>
  <c r="R170" i="3"/>
  <c r="S170" i="3"/>
  <c r="T170" i="3"/>
  <c r="P171" i="3"/>
  <c r="Q171" i="3"/>
  <c r="R171" i="3"/>
  <c r="S171" i="3"/>
  <c r="T171" i="3"/>
  <c r="P172" i="3"/>
  <c r="Q172" i="3"/>
  <c r="R172" i="3"/>
  <c r="S172" i="3"/>
  <c r="T172" i="3"/>
  <c r="P173" i="3"/>
  <c r="Q173" i="3"/>
  <c r="R173" i="3"/>
  <c r="S173" i="3"/>
  <c r="T173" i="3"/>
  <c r="P174" i="3"/>
  <c r="Q174" i="3"/>
  <c r="R174" i="3"/>
  <c r="S174" i="3"/>
  <c r="T174" i="3"/>
  <c r="P175" i="3"/>
  <c r="Q175" i="3"/>
  <c r="R175" i="3"/>
  <c r="S175" i="3"/>
  <c r="T175" i="3"/>
  <c r="P176" i="3"/>
  <c r="Q176" i="3"/>
  <c r="R176" i="3"/>
  <c r="S176" i="3"/>
  <c r="T176" i="3"/>
  <c r="P177" i="3"/>
  <c r="Q177" i="3"/>
  <c r="R177" i="3"/>
  <c r="S177" i="3"/>
  <c r="T177" i="3"/>
  <c r="P178" i="3"/>
  <c r="Q178" i="3"/>
  <c r="R178" i="3"/>
  <c r="S178" i="3"/>
  <c r="T178" i="3"/>
  <c r="P179" i="3"/>
  <c r="Q179" i="3"/>
  <c r="R179" i="3"/>
  <c r="S179" i="3"/>
  <c r="T179" i="3"/>
  <c r="P180" i="3"/>
  <c r="Q180" i="3"/>
  <c r="R180" i="3"/>
  <c r="S180" i="3"/>
  <c r="T180" i="3"/>
  <c r="P181" i="3"/>
  <c r="Q181" i="3"/>
  <c r="R181" i="3"/>
  <c r="S181" i="3"/>
  <c r="T181" i="3"/>
  <c r="P182" i="3"/>
  <c r="Q182" i="3"/>
  <c r="R182" i="3"/>
  <c r="S182" i="3"/>
  <c r="T182" i="3"/>
  <c r="P183" i="3"/>
  <c r="Q183" i="3"/>
  <c r="R183" i="3"/>
  <c r="S183" i="3"/>
  <c r="T183" i="3"/>
  <c r="P184" i="3"/>
  <c r="Q184" i="3"/>
  <c r="R184" i="3"/>
  <c r="S184" i="3"/>
  <c r="T184" i="3"/>
  <c r="P185" i="3"/>
  <c r="Q185" i="3"/>
  <c r="R185" i="3"/>
  <c r="S185" i="3"/>
  <c r="T185" i="3"/>
  <c r="P186" i="3"/>
  <c r="Q186" i="3"/>
  <c r="R186" i="3"/>
  <c r="S186" i="3"/>
  <c r="T186" i="3"/>
  <c r="P187" i="3"/>
  <c r="Q187" i="3"/>
  <c r="R187" i="3"/>
  <c r="S187" i="3"/>
  <c r="T187" i="3"/>
  <c r="P188" i="3"/>
  <c r="Q188" i="3"/>
  <c r="R188" i="3"/>
  <c r="S188" i="3"/>
  <c r="T188" i="3"/>
  <c r="P189" i="3"/>
  <c r="Q189" i="3"/>
  <c r="R189" i="3"/>
  <c r="S189" i="3"/>
  <c r="T189" i="3"/>
  <c r="P190" i="3"/>
  <c r="Q190" i="3"/>
  <c r="R190" i="3"/>
  <c r="S190" i="3"/>
  <c r="T190" i="3"/>
  <c r="P191" i="3"/>
  <c r="Q191" i="3"/>
  <c r="R191" i="3"/>
  <c r="S191" i="3"/>
  <c r="T191" i="3"/>
  <c r="P192" i="3"/>
  <c r="Q192" i="3"/>
  <c r="R192" i="3"/>
  <c r="S192" i="3"/>
  <c r="T192" i="3"/>
  <c r="P193" i="3"/>
  <c r="Q193" i="3"/>
  <c r="R193" i="3"/>
  <c r="S193" i="3"/>
  <c r="T193" i="3"/>
  <c r="P194" i="3"/>
  <c r="Q194" i="3"/>
  <c r="R194" i="3"/>
  <c r="S194" i="3"/>
  <c r="T194" i="3"/>
  <c r="P195" i="3"/>
  <c r="Q195" i="3"/>
  <c r="R195" i="3"/>
  <c r="S195" i="3"/>
  <c r="T195" i="3"/>
  <c r="P196" i="3"/>
  <c r="Q196" i="3"/>
  <c r="R196" i="3"/>
  <c r="S196" i="3"/>
  <c r="T196" i="3"/>
  <c r="P197" i="3"/>
  <c r="Q197" i="3"/>
  <c r="R197" i="3"/>
  <c r="S197" i="3"/>
  <c r="T197" i="3"/>
  <c r="P198" i="3"/>
  <c r="Q198" i="3"/>
  <c r="R198" i="3"/>
  <c r="S198" i="3"/>
  <c r="T198" i="3"/>
  <c r="P199" i="3"/>
  <c r="Q199" i="3"/>
  <c r="R199" i="3"/>
  <c r="S199" i="3"/>
  <c r="T199" i="3"/>
  <c r="P200" i="3"/>
  <c r="Q200" i="3"/>
  <c r="R200" i="3"/>
  <c r="S200" i="3"/>
  <c r="T200" i="3"/>
  <c r="P201" i="3"/>
  <c r="Q201" i="3"/>
  <c r="R201" i="3"/>
  <c r="S201" i="3"/>
  <c r="T201" i="3"/>
  <c r="P202" i="3"/>
  <c r="Q202" i="3"/>
  <c r="R202" i="3"/>
  <c r="S202" i="3"/>
  <c r="T202" i="3"/>
  <c r="P203" i="3"/>
  <c r="Q203" i="3"/>
  <c r="R203" i="3"/>
  <c r="S203" i="3"/>
  <c r="T203" i="3"/>
  <c r="P204" i="3"/>
  <c r="Q204" i="3"/>
  <c r="R204" i="3"/>
  <c r="S204" i="3"/>
  <c r="T204" i="3"/>
  <c r="P205" i="3"/>
  <c r="Q205" i="3"/>
  <c r="R205" i="3"/>
  <c r="S205" i="3"/>
  <c r="T205" i="3"/>
  <c r="P206" i="3"/>
  <c r="Q206" i="3"/>
  <c r="R206" i="3"/>
  <c r="S206" i="3"/>
  <c r="T206" i="3"/>
  <c r="P207" i="3"/>
  <c r="Q207" i="3"/>
  <c r="R207" i="3"/>
  <c r="S207" i="3"/>
  <c r="T207" i="3"/>
  <c r="P208" i="3"/>
  <c r="Q208" i="3"/>
  <c r="R208" i="3"/>
  <c r="S208" i="3"/>
  <c r="T208" i="3"/>
  <c r="P209" i="3"/>
  <c r="Q209" i="3"/>
  <c r="R209" i="3"/>
  <c r="S209" i="3"/>
  <c r="T209" i="3"/>
  <c r="P210" i="3"/>
  <c r="Q210" i="3"/>
  <c r="R210" i="3"/>
  <c r="S210" i="3"/>
  <c r="T210" i="3"/>
  <c r="P211" i="3"/>
  <c r="Q211" i="3"/>
  <c r="R211" i="3"/>
  <c r="S211" i="3"/>
  <c r="T211" i="3"/>
  <c r="P212" i="3"/>
  <c r="Q212" i="3"/>
  <c r="R212" i="3"/>
  <c r="S212" i="3"/>
  <c r="T212" i="3"/>
  <c r="P213" i="3"/>
  <c r="Q213" i="3"/>
  <c r="R213" i="3"/>
  <c r="S213" i="3"/>
  <c r="T213" i="3"/>
  <c r="P214" i="3"/>
  <c r="Q214" i="3"/>
  <c r="R214" i="3"/>
  <c r="S214" i="3"/>
  <c r="T214" i="3"/>
  <c r="P215" i="3"/>
  <c r="Q215" i="3"/>
  <c r="R215" i="3"/>
  <c r="S215" i="3"/>
  <c r="T215" i="3"/>
  <c r="P216" i="3"/>
  <c r="Q216" i="3"/>
  <c r="R216" i="3"/>
  <c r="S216" i="3"/>
  <c r="T216" i="3"/>
  <c r="P217" i="3"/>
  <c r="Q217" i="3"/>
  <c r="R217" i="3"/>
  <c r="S217" i="3"/>
  <c r="T217" i="3"/>
  <c r="P218" i="3"/>
  <c r="Q218" i="3"/>
  <c r="R218" i="3"/>
  <c r="S218" i="3"/>
  <c r="T218" i="3"/>
  <c r="P219" i="3"/>
  <c r="Q219" i="3"/>
  <c r="R219" i="3"/>
  <c r="S219" i="3"/>
  <c r="T219" i="3"/>
  <c r="P220" i="3"/>
  <c r="Q220" i="3"/>
  <c r="R220" i="3"/>
  <c r="S220" i="3"/>
  <c r="T220" i="3"/>
  <c r="P221" i="3"/>
  <c r="Q221" i="3"/>
  <c r="R221" i="3"/>
  <c r="S221" i="3"/>
  <c r="T221" i="3"/>
  <c r="P222" i="3"/>
  <c r="Q222" i="3"/>
  <c r="R222" i="3"/>
  <c r="S222" i="3"/>
  <c r="T222" i="3"/>
  <c r="P223" i="3"/>
  <c r="Q223" i="3"/>
  <c r="R223" i="3"/>
  <c r="S223" i="3"/>
  <c r="T223" i="3"/>
  <c r="P224" i="3"/>
  <c r="Q224" i="3"/>
  <c r="R224" i="3"/>
  <c r="S224" i="3"/>
  <c r="T224" i="3"/>
  <c r="P225" i="3"/>
  <c r="Q225" i="3"/>
  <c r="R225" i="3"/>
  <c r="S225" i="3"/>
  <c r="T225" i="3"/>
  <c r="P226" i="3"/>
  <c r="Q226" i="3"/>
  <c r="R226" i="3"/>
  <c r="S226" i="3"/>
  <c r="T226" i="3"/>
  <c r="P227" i="3"/>
  <c r="Q227" i="3"/>
  <c r="R227" i="3"/>
  <c r="S227" i="3"/>
  <c r="T227" i="3"/>
  <c r="P228" i="3"/>
  <c r="Q228" i="3"/>
  <c r="R228" i="3"/>
  <c r="S228" i="3"/>
  <c r="T228" i="3"/>
  <c r="P229" i="3"/>
  <c r="Q229" i="3"/>
  <c r="R229" i="3"/>
  <c r="S229" i="3"/>
  <c r="T229" i="3"/>
  <c r="P230" i="3"/>
  <c r="Q230" i="3"/>
  <c r="R230" i="3"/>
  <c r="S230" i="3"/>
  <c r="T230" i="3"/>
  <c r="P231" i="3"/>
  <c r="Q231" i="3"/>
  <c r="R231" i="3"/>
  <c r="S231" i="3"/>
  <c r="T231" i="3"/>
  <c r="P232" i="3"/>
  <c r="Q232" i="3"/>
  <c r="R232" i="3"/>
  <c r="S232" i="3"/>
  <c r="T232" i="3"/>
  <c r="P233" i="3"/>
  <c r="Q233" i="3"/>
  <c r="R233" i="3"/>
  <c r="S233" i="3"/>
  <c r="T233" i="3"/>
  <c r="P234" i="3"/>
  <c r="Q234" i="3"/>
  <c r="R234" i="3"/>
  <c r="S234" i="3"/>
  <c r="T234" i="3"/>
  <c r="P235" i="3"/>
  <c r="Q235" i="3"/>
  <c r="R235" i="3"/>
  <c r="S235" i="3"/>
  <c r="T235" i="3"/>
  <c r="P236" i="3"/>
  <c r="Q236" i="3"/>
  <c r="R236" i="3"/>
  <c r="S236" i="3"/>
  <c r="T236" i="3"/>
  <c r="P237" i="3"/>
  <c r="Q237" i="3"/>
  <c r="R237" i="3"/>
  <c r="S237" i="3"/>
  <c r="T237" i="3"/>
  <c r="P238" i="3"/>
  <c r="Q238" i="3"/>
  <c r="R238" i="3"/>
  <c r="S238" i="3"/>
  <c r="T238" i="3"/>
  <c r="P239" i="3"/>
  <c r="Q239" i="3"/>
  <c r="R239" i="3"/>
  <c r="S239" i="3"/>
  <c r="T239" i="3"/>
  <c r="P240" i="3"/>
  <c r="Q240" i="3"/>
  <c r="R240" i="3"/>
  <c r="S240" i="3"/>
  <c r="T240" i="3"/>
  <c r="P241" i="3"/>
  <c r="Q241" i="3"/>
  <c r="R241" i="3"/>
  <c r="S241" i="3"/>
  <c r="T241" i="3"/>
  <c r="P242" i="3"/>
  <c r="Q242" i="3"/>
  <c r="R242" i="3"/>
  <c r="S242" i="3"/>
  <c r="T242" i="3"/>
  <c r="P243" i="3"/>
  <c r="Q243" i="3"/>
  <c r="R243" i="3"/>
  <c r="S243" i="3"/>
  <c r="T243" i="3"/>
  <c r="P244" i="3"/>
  <c r="Q244" i="3"/>
  <c r="R244" i="3"/>
  <c r="S244" i="3"/>
  <c r="T244" i="3"/>
  <c r="P245" i="3"/>
  <c r="Q245" i="3"/>
  <c r="R245" i="3"/>
  <c r="S245" i="3"/>
  <c r="T245" i="3"/>
  <c r="P246" i="3"/>
  <c r="Q246" i="3"/>
  <c r="R246" i="3"/>
  <c r="S246" i="3"/>
  <c r="T246" i="3"/>
  <c r="P247" i="3"/>
  <c r="Q247" i="3"/>
  <c r="R247" i="3"/>
  <c r="S247" i="3"/>
  <c r="T247" i="3"/>
  <c r="P248" i="3"/>
  <c r="Q248" i="3"/>
  <c r="R248" i="3"/>
  <c r="S248" i="3"/>
  <c r="T248" i="3"/>
  <c r="P249" i="3"/>
  <c r="Q249" i="3"/>
  <c r="R249" i="3"/>
  <c r="S249" i="3"/>
  <c r="T249" i="3"/>
  <c r="P250" i="3"/>
  <c r="Q250" i="3"/>
  <c r="R250" i="3"/>
  <c r="S250" i="3"/>
  <c r="T250" i="3"/>
  <c r="P251" i="3"/>
  <c r="Q251" i="3"/>
  <c r="R251" i="3"/>
  <c r="S251" i="3"/>
  <c r="T251" i="3"/>
  <c r="P252" i="3"/>
  <c r="Q252" i="3"/>
  <c r="R252" i="3"/>
  <c r="S252" i="3"/>
  <c r="T252" i="3"/>
  <c r="P253" i="3"/>
  <c r="Q253" i="3"/>
  <c r="R253" i="3"/>
  <c r="S253" i="3"/>
  <c r="T253" i="3"/>
  <c r="P254" i="3"/>
  <c r="Q254" i="3"/>
  <c r="R254" i="3"/>
  <c r="S254" i="3"/>
  <c r="T254" i="3"/>
  <c r="P255" i="3"/>
  <c r="Q255" i="3"/>
  <c r="R255" i="3"/>
  <c r="S255" i="3"/>
  <c r="T255" i="3"/>
  <c r="P256" i="3"/>
  <c r="Q256" i="3"/>
  <c r="R256" i="3"/>
  <c r="S256" i="3"/>
  <c r="T256" i="3"/>
  <c r="P257" i="3"/>
  <c r="Q257" i="3"/>
  <c r="R257" i="3"/>
  <c r="S257" i="3"/>
  <c r="T257" i="3"/>
  <c r="P258" i="3"/>
  <c r="Q258" i="3"/>
  <c r="R258" i="3"/>
  <c r="S258" i="3"/>
  <c r="T258" i="3"/>
  <c r="P259" i="3"/>
  <c r="Q259" i="3"/>
  <c r="R259" i="3"/>
  <c r="S259" i="3"/>
  <c r="T259" i="3"/>
  <c r="P260" i="3"/>
  <c r="Q260" i="3"/>
  <c r="R260" i="3"/>
  <c r="S260" i="3"/>
  <c r="T260" i="3"/>
  <c r="P261" i="3"/>
  <c r="Q261" i="3"/>
  <c r="R261" i="3"/>
  <c r="S261" i="3"/>
  <c r="T261" i="3"/>
  <c r="P262" i="3"/>
  <c r="Q262" i="3"/>
  <c r="R262" i="3"/>
  <c r="S262" i="3"/>
  <c r="T262" i="3"/>
  <c r="P263" i="3"/>
  <c r="Q263" i="3"/>
  <c r="R263" i="3"/>
  <c r="S263" i="3"/>
  <c r="T263" i="3"/>
  <c r="P264" i="3"/>
  <c r="Q264" i="3"/>
  <c r="R264" i="3"/>
  <c r="S264" i="3"/>
  <c r="T264" i="3"/>
  <c r="P265" i="3"/>
  <c r="Q265" i="3"/>
  <c r="R265" i="3"/>
  <c r="S265" i="3"/>
  <c r="T265" i="3"/>
  <c r="P266" i="3"/>
  <c r="Q266" i="3"/>
  <c r="R266" i="3"/>
  <c r="S266" i="3"/>
  <c r="T266" i="3"/>
  <c r="P267" i="3"/>
  <c r="Q267" i="3"/>
  <c r="R267" i="3"/>
  <c r="S267" i="3"/>
  <c r="T267" i="3"/>
  <c r="P268" i="3"/>
  <c r="Q268" i="3"/>
  <c r="R268" i="3"/>
  <c r="S268" i="3"/>
  <c r="T268" i="3"/>
  <c r="P269" i="3"/>
  <c r="Q269" i="3"/>
  <c r="R269" i="3"/>
  <c r="S269" i="3"/>
  <c r="T269" i="3"/>
  <c r="P270" i="3"/>
  <c r="Q270" i="3"/>
  <c r="R270" i="3"/>
  <c r="S270" i="3"/>
  <c r="T270" i="3"/>
  <c r="P271" i="3"/>
  <c r="Q271" i="3"/>
  <c r="R271" i="3"/>
  <c r="S271" i="3"/>
  <c r="T271" i="3"/>
  <c r="P272" i="3"/>
  <c r="Q272" i="3"/>
  <c r="R272" i="3"/>
  <c r="S272" i="3"/>
  <c r="T272" i="3"/>
  <c r="P273" i="3"/>
  <c r="Q273" i="3"/>
  <c r="R273" i="3"/>
  <c r="S273" i="3"/>
  <c r="T273" i="3"/>
  <c r="P274" i="3"/>
  <c r="Q274" i="3"/>
  <c r="R274" i="3"/>
  <c r="S274" i="3"/>
  <c r="T274" i="3"/>
  <c r="P275" i="3"/>
  <c r="Q275" i="3"/>
  <c r="R275" i="3"/>
  <c r="S275" i="3"/>
  <c r="T275" i="3"/>
  <c r="P276" i="3"/>
  <c r="Q276" i="3"/>
  <c r="R276" i="3"/>
  <c r="S276" i="3"/>
  <c r="T276" i="3"/>
  <c r="P277" i="3"/>
  <c r="Q277" i="3"/>
  <c r="R277" i="3"/>
  <c r="S277" i="3"/>
  <c r="T277" i="3"/>
  <c r="P278" i="3"/>
  <c r="Q278" i="3"/>
  <c r="R278" i="3"/>
  <c r="S278" i="3"/>
  <c r="T278" i="3"/>
  <c r="P279" i="3"/>
  <c r="Q279" i="3"/>
  <c r="R279" i="3"/>
  <c r="S279" i="3"/>
  <c r="T279" i="3"/>
  <c r="P280" i="3"/>
  <c r="Q280" i="3"/>
  <c r="R280" i="3"/>
  <c r="S280" i="3"/>
  <c r="T280" i="3"/>
  <c r="P281" i="3"/>
  <c r="Q281" i="3"/>
  <c r="R281" i="3"/>
  <c r="S281" i="3"/>
  <c r="T281" i="3"/>
  <c r="P282" i="3"/>
  <c r="Q282" i="3"/>
  <c r="R282" i="3"/>
  <c r="S282" i="3"/>
  <c r="T282" i="3"/>
  <c r="P283" i="3"/>
  <c r="Q283" i="3"/>
  <c r="R283" i="3"/>
  <c r="S283" i="3"/>
  <c r="T283" i="3"/>
  <c r="P284" i="3"/>
  <c r="Q284" i="3"/>
  <c r="R284" i="3"/>
  <c r="S284" i="3"/>
  <c r="T284" i="3"/>
  <c r="P285" i="3"/>
  <c r="Q285" i="3"/>
  <c r="R285" i="3"/>
  <c r="S285" i="3"/>
  <c r="T285" i="3"/>
  <c r="P286" i="3"/>
  <c r="Q286" i="3"/>
  <c r="R286" i="3"/>
  <c r="S286" i="3"/>
  <c r="T286" i="3"/>
  <c r="P287" i="3"/>
  <c r="Q287" i="3"/>
  <c r="R287" i="3"/>
  <c r="S287" i="3"/>
  <c r="T287" i="3"/>
  <c r="P288" i="3"/>
  <c r="Q288" i="3"/>
  <c r="R288" i="3"/>
  <c r="S288" i="3"/>
  <c r="T288" i="3"/>
  <c r="P289" i="3"/>
  <c r="Q289" i="3"/>
  <c r="R289" i="3"/>
  <c r="S289" i="3"/>
  <c r="T289" i="3"/>
  <c r="P290" i="3"/>
  <c r="Q290" i="3"/>
  <c r="R290" i="3"/>
  <c r="S290" i="3"/>
  <c r="T290" i="3"/>
  <c r="P291" i="3"/>
  <c r="Q291" i="3"/>
  <c r="R291" i="3"/>
  <c r="S291" i="3"/>
  <c r="T291" i="3"/>
  <c r="P292" i="3"/>
  <c r="Q292" i="3"/>
  <c r="R292" i="3"/>
  <c r="S292" i="3"/>
  <c r="T292" i="3"/>
  <c r="P293" i="3"/>
  <c r="Q293" i="3"/>
  <c r="R293" i="3"/>
  <c r="S293" i="3"/>
  <c r="T293" i="3"/>
  <c r="P294" i="3"/>
  <c r="Q294" i="3"/>
  <c r="R294" i="3"/>
  <c r="S294" i="3"/>
  <c r="T294" i="3"/>
  <c r="P295" i="3"/>
  <c r="Q295" i="3"/>
  <c r="R295" i="3"/>
  <c r="S295" i="3"/>
  <c r="T295" i="3"/>
  <c r="P296" i="3"/>
  <c r="Q296" i="3"/>
  <c r="R296" i="3"/>
  <c r="S296" i="3"/>
  <c r="T296" i="3"/>
  <c r="P297" i="3"/>
  <c r="Q297" i="3"/>
  <c r="R297" i="3"/>
  <c r="S297" i="3"/>
  <c r="T297" i="3"/>
  <c r="P298" i="3"/>
  <c r="Q298" i="3"/>
  <c r="R298" i="3"/>
  <c r="S298" i="3"/>
  <c r="T298" i="3"/>
  <c r="P299" i="3"/>
  <c r="Q299" i="3"/>
  <c r="R299" i="3"/>
  <c r="S299" i="3"/>
  <c r="T299" i="3"/>
  <c r="P300" i="3"/>
  <c r="Q300" i="3"/>
  <c r="R300" i="3"/>
  <c r="S300" i="3"/>
  <c r="T300" i="3"/>
  <c r="P301" i="3"/>
  <c r="Q301" i="3"/>
  <c r="R301" i="3"/>
  <c r="S301" i="3"/>
  <c r="T301" i="3"/>
  <c r="P302" i="3"/>
  <c r="Q302" i="3"/>
  <c r="R302" i="3"/>
  <c r="S302" i="3"/>
  <c r="T302" i="3"/>
  <c r="P303" i="3"/>
  <c r="Q303" i="3"/>
  <c r="R303" i="3"/>
  <c r="S303" i="3"/>
  <c r="T303" i="3"/>
  <c r="P304" i="3"/>
  <c r="Q304" i="3"/>
  <c r="R304" i="3"/>
  <c r="S304" i="3"/>
  <c r="T304" i="3"/>
  <c r="P305" i="3"/>
  <c r="Q305" i="3"/>
  <c r="R305" i="3"/>
  <c r="S305" i="3"/>
  <c r="T305" i="3"/>
  <c r="P306" i="3"/>
  <c r="Q306" i="3"/>
  <c r="R306" i="3"/>
  <c r="S306" i="3"/>
  <c r="T306" i="3"/>
  <c r="P307" i="3"/>
  <c r="Q307" i="3"/>
  <c r="R307" i="3"/>
  <c r="S307" i="3"/>
  <c r="T307" i="3"/>
  <c r="P308" i="3"/>
  <c r="Q308" i="3"/>
  <c r="R308" i="3"/>
  <c r="S308" i="3"/>
  <c r="T308" i="3"/>
  <c r="P309" i="3"/>
  <c r="Q309" i="3"/>
  <c r="R309" i="3"/>
  <c r="S309" i="3"/>
  <c r="T309" i="3"/>
  <c r="P310" i="3"/>
  <c r="Q310" i="3"/>
  <c r="R310" i="3"/>
  <c r="S310" i="3"/>
  <c r="T310" i="3"/>
  <c r="P311" i="3"/>
  <c r="Q311" i="3"/>
  <c r="R311" i="3"/>
  <c r="S311" i="3"/>
  <c r="T311" i="3"/>
  <c r="P312" i="3"/>
  <c r="Q312" i="3"/>
  <c r="R312" i="3"/>
  <c r="S312" i="3"/>
  <c r="T312" i="3"/>
  <c r="P313" i="3"/>
  <c r="Q313" i="3"/>
  <c r="R313" i="3"/>
  <c r="S313" i="3"/>
  <c r="T313" i="3"/>
  <c r="P314" i="3"/>
  <c r="Q314" i="3"/>
  <c r="R314" i="3"/>
  <c r="S314" i="3"/>
  <c r="T314" i="3"/>
  <c r="P315" i="3"/>
  <c r="Q315" i="3"/>
  <c r="R315" i="3"/>
  <c r="S315" i="3"/>
  <c r="T315" i="3"/>
  <c r="P316" i="3"/>
  <c r="Q316" i="3"/>
  <c r="R316" i="3"/>
  <c r="S316" i="3"/>
  <c r="T316" i="3"/>
  <c r="P317" i="3"/>
  <c r="Q317" i="3"/>
  <c r="R317" i="3"/>
  <c r="S317" i="3"/>
  <c r="T317" i="3"/>
  <c r="P318" i="3"/>
  <c r="Q318" i="3"/>
  <c r="R318" i="3"/>
  <c r="S318" i="3"/>
  <c r="T318" i="3"/>
  <c r="P319" i="3"/>
  <c r="Q319" i="3"/>
  <c r="R319" i="3"/>
  <c r="S319" i="3"/>
  <c r="T319" i="3"/>
  <c r="P320" i="3"/>
  <c r="Q320" i="3"/>
  <c r="R320" i="3"/>
  <c r="S320" i="3"/>
  <c r="T320" i="3"/>
  <c r="P321" i="3"/>
  <c r="Q321" i="3"/>
  <c r="R321" i="3"/>
  <c r="S321" i="3"/>
  <c r="T321" i="3"/>
  <c r="P322" i="3"/>
  <c r="Q322" i="3"/>
  <c r="R322" i="3"/>
  <c r="S322" i="3"/>
  <c r="T322" i="3"/>
  <c r="P323" i="3"/>
  <c r="Q323" i="3"/>
  <c r="R323" i="3"/>
  <c r="S323" i="3"/>
  <c r="T323" i="3"/>
  <c r="P324" i="3"/>
  <c r="Q324" i="3"/>
  <c r="R324" i="3"/>
  <c r="S324" i="3"/>
  <c r="T324" i="3"/>
  <c r="P325" i="3"/>
  <c r="Q325" i="3"/>
  <c r="R325" i="3"/>
  <c r="S325" i="3"/>
  <c r="T325" i="3"/>
  <c r="P326" i="3"/>
  <c r="Q326" i="3"/>
  <c r="R326" i="3"/>
  <c r="S326" i="3"/>
  <c r="T326" i="3"/>
  <c r="P327" i="3"/>
  <c r="Q327" i="3"/>
  <c r="R327" i="3"/>
  <c r="S327" i="3"/>
  <c r="T327" i="3"/>
  <c r="P328" i="3"/>
  <c r="Q328" i="3"/>
  <c r="R328" i="3"/>
  <c r="S328" i="3"/>
  <c r="T328" i="3"/>
  <c r="P329" i="3"/>
  <c r="Q329" i="3"/>
  <c r="R329" i="3"/>
  <c r="S329" i="3"/>
  <c r="T329" i="3"/>
  <c r="P330" i="3"/>
  <c r="Q330" i="3"/>
  <c r="R330" i="3"/>
  <c r="S330" i="3"/>
  <c r="T330" i="3"/>
  <c r="P331" i="3"/>
  <c r="Q331" i="3"/>
  <c r="R331" i="3"/>
  <c r="S331" i="3"/>
  <c r="T331" i="3"/>
  <c r="P332" i="3"/>
  <c r="Q332" i="3"/>
  <c r="R332" i="3"/>
  <c r="S332" i="3"/>
  <c r="T332" i="3"/>
  <c r="P333" i="3"/>
  <c r="Q333" i="3"/>
  <c r="R333" i="3"/>
  <c r="S333" i="3"/>
  <c r="T333" i="3"/>
  <c r="P334" i="3"/>
  <c r="Q334" i="3"/>
  <c r="R334" i="3"/>
  <c r="S334" i="3"/>
  <c r="T334" i="3"/>
  <c r="P335" i="3"/>
  <c r="Q335" i="3"/>
  <c r="R335" i="3"/>
  <c r="S335" i="3"/>
  <c r="T335" i="3"/>
  <c r="P336" i="3"/>
  <c r="Q336" i="3"/>
  <c r="R336" i="3"/>
  <c r="S336" i="3"/>
  <c r="T336" i="3"/>
  <c r="P337" i="3"/>
  <c r="Q337" i="3"/>
  <c r="R337" i="3"/>
  <c r="S337" i="3"/>
  <c r="T337" i="3"/>
  <c r="P338" i="3"/>
  <c r="Q338" i="3"/>
  <c r="R338" i="3"/>
  <c r="S338" i="3"/>
  <c r="T338" i="3"/>
  <c r="P339" i="3"/>
  <c r="Q339" i="3"/>
  <c r="R339" i="3"/>
  <c r="S339" i="3"/>
  <c r="T339" i="3"/>
  <c r="P340" i="3"/>
  <c r="Q340" i="3"/>
  <c r="R340" i="3"/>
  <c r="S340" i="3"/>
  <c r="T340" i="3"/>
  <c r="P341" i="3"/>
  <c r="Q341" i="3"/>
  <c r="R341" i="3"/>
  <c r="S341" i="3"/>
  <c r="T341" i="3"/>
  <c r="P342" i="3"/>
  <c r="Q342" i="3"/>
  <c r="R342" i="3"/>
  <c r="S342" i="3"/>
  <c r="T342" i="3"/>
  <c r="P343" i="3"/>
  <c r="Q343" i="3"/>
  <c r="R343" i="3"/>
  <c r="S343" i="3"/>
  <c r="T343" i="3"/>
  <c r="P344" i="3"/>
  <c r="Q344" i="3"/>
  <c r="R344" i="3"/>
  <c r="S344" i="3"/>
  <c r="T344" i="3"/>
  <c r="P345" i="3"/>
  <c r="Q345" i="3"/>
  <c r="R345" i="3"/>
  <c r="S345" i="3"/>
  <c r="T345" i="3"/>
  <c r="P346" i="3"/>
  <c r="Q346" i="3"/>
  <c r="R346" i="3"/>
  <c r="S346" i="3"/>
  <c r="T346" i="3"/>
  <c r="P347" i="3"/>
  <c r="Q347" i="3"/>
  <c r="R347" i="3"/>
  <c r="S347" i="3"/>
  <c r="T347" i="3"/>
  <c r="P348" i="3"/>
  <c r="Q348" i="3"/>
  <c r="R348" i="3"/>
  <c r="S348" i="3"/>
  <c r="T348" i="3"/>
  <c r="P349" i="3"/>
  <c r="Q349" i="3"/>
  <c r="R349" i="3"/>
  <c r="S349" i="3"/>
  <c r="T349" i="3"/>
  <c r="P350" i="3"/>
  <c r="Q350" i="3"/>
  <c r="R350" i="3"/>
  <c r="S350" i="3"/>
  <c r="T350" i="3"/>
  <c r="P351" i="3"/>
  <c r="Q351" i="3"/>
  <c r="R351" i="3"/>
  <c r="S351" i="3"/>
  <c r="T351" i="3"/>
  <c r="P352" i="3"/>
  <c r="Q352" i="3"/>
  <c r="R352" i="3"/>
  <c r="S352" i="3"/>
  <c r="T352" i="3"/>
  <c r="P353" i="3"/>
  <c r="Q353" i="3"/>
  <c r="R353" i="3"/>
  <c r="S353" i="3"/>
  <c r="T353" i="3"/>
  <c r="P354" i="3"/>
  <c r="Q354" i="3"/>
  <c r="R354" i="3"/>
  <c r="S354" i="3"/>
  <c r="T354" i="3"/>
  <c r="P355" i="3"/>
  <c r="Q355" i="3"/>
  <c r="R355" i="3"/>
  <c r="S355" i="3"/>
  <c r="T355" i="3"/>
  <c r="P356" i="3"/>
  <c r="Q356" i="3"/>
  <c r="R356" i="3"/>
  <c r="S356" i="3"/>
  <c r="T356" i="3"/>
  <c r="P357" i="3"/>
  <c r="Q357" i="3"/>
  <c r="R357" i="3"/>
  <c r="S357" i="3"/>
  <c r="T357" i="3"/>
  <c r="P358" i="3"/>
  <c r="Q358" i="3"/>
  <c r="R358" i="3"/>
  <c r="S358" i="3"/>
  <c r="T358" i="3"/>
  <c r="P359" i="3"/>
  <c r="Q359" i="3"/>
  <c r="R359" i="3"/>
  <c r="S359" i="3"/>
  <c r="T359" i="3"/>
  <c r="P360" i="3"/>
  <c r="Q360" i="3"/>
  <c r="R360" i="3"/>
  <c r="S360" i="3"/>
  <c r="T360" i="3"/>
  <c r="P361" i="3"/>
  <c r="Q361" i="3"/>
  <c r="R361" i="3"/>
  <c r="S361" i="3"/>
  <c r="T361" i="3"/>
  <c r="P362" i="3"/>
  <c r="Q362" i="3"/>
  <c r="R362" i="3"/>
  <c r="S362" i="3"/>
  <c r="T362" i="3"/>
  <c r="P363" i="3"/>
  <c r="Q363" i="3"/>
  <c r="R363" i="3"/>
  <c r="S363" i="3"/>
  <c r="T363" i="3"/>
  <c r="P364" i="3"/>
  <c r="Q364" i="3"/>
  <c r="R364" i="3"/>
  <c r="S364" i="3"/>
  <c r="T364" i="3"/>
  <c r="P365" i="3"/>
  <c r="Q365" i="3"/>
  <c r="R365" i="3"/>
  <c r="S365" i="3"/>
  <c r="T365" i="3"/>
  <c r="P366" i="3"/>
  <c r="Q366" i="3"/>
  <c r="R366" i="3"/>
  <c r="S366" i="3"/>
  <c r="T366" i="3"/>
  <c r="P367" i="3"/>
  <c r="Q367" i="3"/>
  <c r="R367" i="3"/>
  <c r="S367" i="3"/>
  <c r="T367" i="3"/>
  <c r="P368" i="3"/>
  <c r="Q368" i="3"/>
  <c r="R368" i="3"/>
  <c r="S368" i="3"/>
  <c r="T368" i="3"/>
  <c r="P369" i="3"/>
  <c r="Q369" i="3"/>
  <c r="R369" i="3"/>
  <c r="S369" i="3"/>
  <c r="T369" i="3"/>
  <c r="P370" i="3"/>
  <c r="Q370" i="3"/>
  <c r="R370" i="3"/>
  <c r="S370" i="3"/>
  <c r="T370" i="3"/>
  <c r="P371" i="3"/>
  <c r="Q371" i="3"/>
  <c r="R371" i="3"/>
  <c r="S371" i="3"/>
  <c r="T371" i="3"/>
  <c r="P372" i="3"/>
  <c r="Q372" i="3"/>
  <c r="R372" i="3"/>
  <c r="S372" i="3"/>
  <c r="T372" i="3"/>
  <c r="P373" i="3"/>
  <c r="Q373" i="3"/>
  <c r="R373" i="3"/>
  <c r="S373" i="3"/>
  <c r="T373" i="3"/>
  <c r="P374" i="3"/>
  <c r="Q374" i="3"/>
  <c r="R374" i="3"/>
  <c r="S374" i="3"/>
  <c r="T374" i="3"/>
  <c r="P375" i="3"/>
  <c r="Q375" i="3"/>
  <c r="R375" i="3"/>
  <c r="S375" i="3"/>
  <c r="T375" i="3"/>
  <c r="P376" i="3"/>
  <c r="Q376" i="3"/>
  <c r="R376" i="3"/>
  <c r="S376" i="3"/>
  <c r="T376" i="3"/>
  <c r="P377" i="3"/>
  <c r="Q377" i="3"/>
  <c r="R377" i="3"/>
  <c r="S377" i="3"/>
  <c r="T377" i="3"/>
  <c r="P378" i="3"/>
  <c r="Q378" i="3"/>
  <c r="R378" i="3"/>
  <c r="S378" i="3"/>
  <c r="T378" i="3"/>
  <c r="P379" i="3"/>
  <c r="Q379" i="3"/>
  <c r="R379" i="3"/>
  <c r="S379" i="3"/>
  <c r="T379" i="3"/>
  <c r="P380" i="3"/>
  <c r="Q380" i="3"/>
  <c r="R380" i="3"/>
  <c r="S380" i="3"/>
  <c r="T380" i="3"/>
  <c r="P381" i="3"/>
  <c r="Q381" i="3"/>
  <c r="R381" i="3"/>
  <c r="S381" i="3"/>
  <c r="T381" i="3"/>
  <c r="P382" i="3"/>
  <c r="Q382" i="3"/>
  <c r="R382" i="3"/>
  <c r="S382" i="3"/>
  <c r="T382" i="3"/>
  <c r="P383" i="3"/>
  <c r="Q383" i="3"/>
  <c r="R383" i="3"/>
  <c r="S383" i="3"/>
  <c r="T383" i="3"/>
  <c r="P384" i="3"/>
  <c r="Q384" i="3"/>
  <c r="R384" i="3"/>
  <c r="S384" i="3"/>
  <c r="T384" i="3"/>
  <c r="P385" i="3"/>
  <c r="Q385" i="3"/>
  <c r="R385" i="3"/>
  <c r="S385" i="3"/>
  <c r="T385" i="3"/>
  <c r="P386" i="3"/>
  <c r="Q386" i="3"/>
  <c r="R386" i="3"/>
  <c r="S386" i="3"/>
  <c r="T386" i="3"/>
  <c r="P387" i="3"/>
  <c r="Q387" i="3"/>
  <c r="R387" i="3"/>
  <c r="S387" i="3"/>
  <c r="T387" i="3"/>
  <c r="P388" i="3"/>
  <c r="Q388" i="3"/>
  <c r="R388" i="3"/>
  <c r="S388" i="3"/>
  <c r="T388" i="3"/>
  <c r="P389" i="3"/>
  <c r="Q389" i="3"/>
  <c r="R389" i="3"/>
  <c r="S389" i="3"/>
  <c r="T389" i="3"/>
  <c r="P390" i="3"/>
  <c r="Q390" i="3"/>
  <c r="R390" i="3"/>
  <c r="S390" i="3"/>
  <c r="T390" i="3"/>
  <c r="P391" i="3"/>
  <c r="Q391" i="3"/>
  <c r="R391" i="3"/>
  <c r="S391" i="3"/>
  <c r="T391" i="3"/>
  <c r="P392" i="3"/>
  <c r="Q392" i="3"/>
  <c r="R392" i="3"/>
  <c r="S392" i="3"/>
  <c r="T392" i="3"/>
  <c r="P393" i="3"/>
  <c r="Q393" i="3"/>
  <c r="R393" i="3"/>
  <c r="S393" i="3"/>
  <c r="T393" i="3"/>
  <c r="P394" i="3"/>
  <c r="Q394" i="3"/>
  <c r="R394" i="3"/>
  <c r="S394" i="3"/>
  <c r="T394" i="3"/>
  <c r="P395" i="3"/>
  <c r="Q395" i="3"/>
  <c r="R395" i="3"/>
  <c r="S395" i="3"/>
  <c r="T395" i="3"/>
  <c r="P396" i="3"/>
  <c r="Q396" i="3"/>
  <c r="R396" i="3"/>
  <c r="S396" i="3"/>
  <c r="T396" i="3"/>
  <c r="P397" i="3"/>
  <c r="Q397" i="3"/>
  <c r="R397" i="3"/>
  <c r="S397" i="3"/>
  <c r="T397" i="3"/>
  <c r="P398" i="3"/>
  <c r="Q398" i="3"/>
  <c r="R398" i="3"/>
  <c r="S398" i="3"/>
  <c r="T398" i="3"/>
  <c r="P399" i="3"/>
  <c r="Q399" i="3"/>
  <c r="R399" i="3"/>
  <c r="S399" i="3"/>
  <c r="T399" i="3"/>
  <c r="P400" i="3"/>
  <c r="Q400" i="3"/>
  <c r="R400" i="3"/>
  <c r="S400" i="3"/>
  <c r="T400" i="3"/>
  <c r="P401" i="3"/>
  <c r="Q401" i="3"/>
  <c r="R401" i="3"/>
  <c r="S401" i="3"/>
  <c r="T401" i="3"/>
  <c r="P402" i="3"/>
  <c r="Q402" i="3"/>
  <c r="R402" i="3"/>
  <c r="S402" i="3"/>
  <c r="T402" i="3"/>
  <c r="P403" i="3"/>
  <c r="Q403" i="3"/>
  <c r="R403" i="3"/>
  <c r="S403" i="3"/>
  <c r="T403" i="3"/>
  <c r="P404" i="3"/>
  <c r="Q404" i="3"/>
  <c r="R404" i="3"/>
  <c r="S404" i="3"/>
  <c r="T404" i="3"/>
  <c r="P405" i="3"/>
  <c r="Q405" i="3"/>
  <c r="R405" i="3"/>
  <c r="S405" i="3"/>
  <c r="T405" i="3"/>
  <c r="P406" i="3"/>
  <c r="Q406" i="3"/>
  <c r="R406" i="3"/>
  <c r="S406" i="3"/>
  <c r="T406" i="3"/>
  <c r="P407" i="3"/>
  <c r="Q407" i="3"/>
  <c r="R407" i="3"/>
  <c r="S407" i="3"/>
  <c r="T407" i="3"/>
  <c r="P408" i="3"/>
  <c r="Q408" i="3"/>
  <c r="R408" i="3"/>
  <c r="S408" i="3"/>
  <c r="T408" i="3"/>
  <c r="P409" i="3"/>
  <c r="Q409" i="3"/>
  <c r="R409" i="3"/>
  <c r="S409" i="3"/>
  <c r="T409" i="3"/>
  <c r="P410" i="3"/>
  <c r="Q410" i="3"/>
  <c r="R410" i="3"/>
  <c r="S410" i="3"/>
  <c r="T410" i="3"/>
  <c r="P411" i="3"/>
  <c r="Q411" i="3"/>
  <c r="R411" i="3"/>
  <c r="S411" i="3"/>
  <c r="T411" i="3"/>
  <c r="P412" i="3"/>
  <c r="Q412" i="3"/>
  <c r="R412" i="3"/>
  <c r="S412" i="3"/>
  <c r="T412" i="3"/>
  <c r="P413" i="3"/>
  <c r="Q413" i="3"/>
  <c r="R413" i="3"/>
  <c r="S413" i="3"/>
  <c r="T413" i="3"/>
  <c r="P414" i="3"/>
  <c r="Q414" i="3"/>
  <c r="R414" i="3"/>
  <c r="S414" i="3"/>
  <c r="T414" i="3"/>
  <c r="P415" i="3"/>
  <c r="Q415" i="3"/>
  <c r="R415" i="3"/>
  <c r="S415" i="3"/>
  <c r="T415" i="3"/>
  <c r="P416" i="3"/>
  <c r="Q416" i="3"/>
  <c r="R416" i="3"/>
  <c r="S416" i="3"/>
  <c r="T416" i="3"/>
  <c r="P417" i="3"/>
  <c r="Q417" i="3"/>
  <c r="R417" i="3"/>
  <c r="S417" i="3"/>
  <c r="T417" i="3"/>
  <c r="P418" i="3"/>
  <c r="Q418" i="3"/>
  <c r="R418" i="3"/>
  <c r="S418" i="3"/>
  <c r="T418" i="3"/>
  <c r="P419" i="3"/>
  <c r="Q419" i="3"/>
  <c r="R419" i="3"/>
  <c r="S419" i="3"/>
  <c r="T419" i="3"/>
  <c r="P420" i="3"/>
  <c r="Q420" i="3"/>
  <c r="R420" i="3"/>
  <c r="S420" i="3"/>
  <c r="T420" i="3"/>
  <c r="P421" i="3"/>
  <c r="Q421" i="3"/>
  <c r="R421" i="3"/>
  <c r="S421" i="3"/>
  <c r="T421" i="3"/>
  <c r="P422" i="3"/>
  <c r="Q422" i="3"/>
  <c r="R422" i="3"/>
  <c r="S422" i="3"/>
  <c r="T422" i="3"/>
  <c r="P423" i="3"/>
  <c r="Q423" i="3"/>
  <c r="R423" i="3"/>
  <c r="S423" i="3"/>
  <c r="T423" i="3"/>
  <c r="P424" i="3"/>
  <c r="Q424" i="3"/>
  <c r="R424" i="3"/>
  <c r="S424" i="3"/>
  <c r="T424" i="3"/>
  <c r="P425" i="3"/>
  <c r="Q425" i="3"/>
  <c r="R425" i="3"/>
  <c r="S425" i="3"/>
  <c r="T425" i="3"/>
  <c r="P426" i="3"/>
  <c r="Q426" i="3"/>
  <c r="R426" i="3"/>
  <c r="S426" i="3"/>
  <c r="T426" i="3"/>
  <c r="P427" i="3"/>
  <c r="Q427" i="3"/>
  <c r="R427" i="3"/>
  <c r="S427" i="3"/>
  <c r="T427" i="3"/>
  <c r="P428" i="3"/>
  <c r="Q428" i="3"/>
  <c r="R428" i="3"/>
  <c r="S428" i="3"/>
  <c r="T428" i="3"/>
  <c r="P429" i="3"/>
  <c r="Q429" i="3"/>
  <c r="R429" i="3"/>
  <c r="S429" i="3"/>
  <c r="T429" i="3"/>
  <c r="P430" i="3"/>
  <c r="Q430" i="3"/>
  <c r="R430" i="3"/>
  <c r="S430" i="3"/>
  <c r="T430" i="3"/>
  <c r="P431" i="3"/>
  <c r="Q431" i="3"/>
  <c r="R431" i="3"/>
  <c r="S431" i="3"/>
  <c r="T431" i="3"/>
  <c r="P432" i="3"/>
  <c r="Q432" i="3"/>
  <c r="R432" i="3"/>
  <c r="S432" i="3"/>
  <c r="T432" i="3"/>
  <c r="P433" i="3"/>
  <c r="Q433" i="3"/>
  <c r="R433" i="3"/>
  <c r="S433" i="3"/>
  <c r="T433" i="3"/>
  <c r="P434" i="3"/>
  <c r="Q434" i="3"/>
  <c r="R434" i="3"/>
  <c r="S434" i="3"/>
  <c r="T434" i="3"/>
  <c r="P435" i="3"/>
  <c r="Q435" i="3"/>
  <c r="R435" i="3"/>
  <c r="S435" i="3"/>
  <c r="T435" i="3"/>
  <c r="P436" i="3"/>
  <c r="Q436" i="3"/>
  <c r="R436" i="3"/>
  <c r="S436" i="3"/>
  <c r="T436" i="3"/>
  <c r="P437" i="3"/>
  <c r="Q437" i="3"/>
  <c r="R437" i="3"/>
  <c r="S437" i="3"/>
  <c r="T437" i="3"/>
  <c r="P438" i="3"/>
  <c r="Q438" i="3"/>
  <c r="R438" i="3"/>
  <c r="S438" i="3"/>
  <c r="T438" i="3"/>
  <c r="P439" i="3"/>
  <c r="Q439" i="3"/>
  <c r="R439" i="3"/>
  <c r="S439" i="3"/>
  <c r="T439" i="3"/>
  <c r="P440" i="3"/>
  <c r="Q440" i="3"/>
  <c r="R440" i="3"/>
  <c r="S440" i="3"/>
  <c r="T440" i="3"/>
  <c r="P441" i="3"/>
  <c r="Q441" i="3"/>
  <c r="R441" i="3"/>
  <c r="S441" i="3"/>
  <c r="T441" i="3"/>
  <c r="P442" i="3"/>
  <c r="Q442" i="3"/>
  <c r="R442" i="3"/>
  <c r="S442" i="3"/>
  <c r="T442" i="3"/>
  <c r="P443" i="3"/>
  <c r="Q443" i="3"/>
  <c r="R443" i="3"/>
  <c r="S443" i="3"/>
  <c r="T443" i="3"/>
  <c r="P444" i="3"/>
  <c r="Q444" i="3"/>
  <c r="R444" i="3"/>
  <c r="S444" i="3"/>
  <c r="T444" i="3"/>
  <c r="P445" i="3"/>
  <c r="Q445" i="3"/>
  <c r="R445" i="3"/>
  <c r="S445" i="3"/>
  <c r="T445" i="3"/>
  <c r="P446" i="3"/>
  <c r="Q446" i="3"/>
  <c r="R446" i="3"/>
  <c r="S446" i="3"/>
  <c r="T446" i="3"/>
  <c r="P447" i="3"/>
  <c r="Q447" i="3"/>
  <c r="R447" i="3"/>
  <c r="S447" i="3"/>
  <c r="T447" i="3"/>
  <c r="P448" i="3"/>
  <c r="Q448" i="3"/>
  <c r="R448" i="3"/>
  <c r="S448" i="3"/>
  <c r="T448" i="3"/>
  <c r="P449" i="3"/>
  <c r="Q449" i="3"/>
  <c r="R449" i="3"/>
  <c r="S449" i="3"/>
  <c r="T449" i="3"/>
  <c r="P450" i="3"/>
  <c r="Q450" i="3"/>
  <c r="R450" i="3"/>
  <c r="S450" i="3"/>
  <c r="T450" i="3"/>
  <c r="P451" i="3"/>
  <c r="Q451" i="3"/>
  <c r="R451" i="3"/>
  <c r="S451" i="3"/>
  <c r="T451" i="3"/>
  <c r="P452" i="3"/>
  <c r="Q452" i="3"/>
  <c r="R452" i="3"/>
  <c r="S452" i="3"/>
  <c r="T452" i="3"/>
  <c r="P453" i="3"/>
  <c r="Q453" i="3"/>
  <c r="R453" i="3"/>
  <c r="S453" i="3"/>
  <c r="T453" i="3"/>
  <c r="P454" i="3"/>
  <c r="Q454" i="3"/>
  <c r="R454" i="3"/>
  <c r="S454" i="3"/>
  <c r="T454" i="3"/>
  <c r="P455" i="3"/>
  <c r="Q455" i="3"/>
  <c r="R455" i="3"/>
  <c r="S455" i="3"/>
  <c r="T455" i="3"/>
  <c r="P456" i="3"/>
  <c r="Q456" i="3"/>
  <c r="R456" i="3"/>
  <c r="S456" i="3"/>
  <c r="T456" i="3"/>
  <c r="P457" i="3"/>
  <c r="Q457" i="3"/>
  <c r="R457" i="3"/>
  <c r="S457" i="3"/>
  <c r="T457" i="3"/>
  <c r="P458" i="3"/>
  <c r="Q458" i="3"/>
  <c r="R458" i="3"/>
  <c r="S458" i="3"/>
  <c r="T458" i="3"/>
  <c r="P459" i="3"/>
  <c r="Q459" i="3"/>
  <c r="R459" i="3"/>
  <c r="S459" i="3"/>
  <c r="T459" i="3"/>
  <c r="P460" i="3"/>
  <c r="Q460" i="3"/>
  <c r="R460" i="3"/>
  <c r="S460" i="3"/>
  <c r="T460" i="3"/>
  <c r="P461" i="3"/>
  <c r="Q461" i="3"/>
  <c r="R461" i="3"/>
  <c r="S461" i="3"/>
  <c r="T461" i="3"/>
  <c r="P462" i="3"/>
  <c r="Q462" i="3"/>
  <c r="R462" i="3"/>
  <c r="S462" i="3"/>
  <c r="T462" i="3"/>
  <c r="P463" i="3"/>
  <c r="Q463" i="3"/>
  <c r="R463" i="3"/>
  <c r="S463" i="3"/>
  <c r="T463" i="3"/>
  <c r="P464" i="3"/>
  <c r="Q464" i="3"/>
  <c r="R464" i="3"/>
  <c r="S464" i="3"/>
  <c r="T464" i="3"/>
  <c r="P465" i="3"/>
  <c r="Q465" i="3"/>
  <c r="R465" i="3"/>
  <c r="S465" i="3"/>
  <c r="T465" i="3"/>
  <c r="P466" i="3"/>
  <c r="Q466" i="3"/>
  <c r="R466" i="3"/>
  <c r="S466" i="3"/>
  <c r="T466" i="3"/>
  <c r="P467" i="3"/>
  <c r="Q467" i="3"/>
  <c r="R467" i="3"/>
  <c r="S467" i="3"/>
  <c r="T467" i="3"/>
  <c r="P468" i="3"/>
  <c r="Q468" i="3"/>
  <c r="R468" i="3"/>
  <c r="S468" i="3"/>
  <c r="T468" i="3"/>
  <c r="P469" i="3"/>
  <c r="Q469" i="3"/>
  <c r="R469" i="3"/>
  <c r="S469" i="3"/>
  <c r="T469" i="3"/>
  <c r="P470" i="3"/>
  <c r="Q470" i="3"/>
  <c r="R470" i="3"/>
  <c r="S470" i="3"/>
  <c r="T470" i="3"/>
  <c r="P471" i="3"/>
  <c r="Q471" i="3"/>
  <c r="R471" i="3"/>
  <c r="S471" i="3"/>
  <c r="T471" i="3"/>
  <c r="P472" i="3"/>
  <c r="Q472" i="3"/>
  <c r="R472" i="3"/>
  <c r="S472" i="3"/>
  <c r="T472" i="3"/>
  <c r="P473" i="3"/>
  <c r="Q473" i="3"/>
  <c r="R473" i="3"/>
  <c r="S473" i="3"/>
  <c r="T473" i="3"/>
  <c r="P474" i="3"/>
  <c r="Q474" i="3"/>
  <c r="R474" i="3"/>
  <c r="S474" i="3"/>
  <c r="T474" i="3"/>
  <c r="P475" i="3"/>
  <c r="Q475" i="3"/>
  <c r="R475" i="3"/>
  <c r="S475" i="3"/>
  <c r="T475" i="3"/>
  <c r="P476" i="3"/>
  <c r="Q476" i="3"/>
  <c r="R476" i="3"/>
  <c r="S476" i="3"/>
  <c r="T476" i="3"/>
  <c r="P477" i="3"/>
  <c r="Q477" i="3"/>
  <c r="R477" i="3"/>
  <c r="S477" i="3"/>
  <c r="T477" i="3"/>
  <c r="P478" i="3"/>
  <c r="Q478" i="3"/>
  <c r="R478" i="3"/>
  <c r="S478" i="3"/>
  <c r="T478" i="3"/>
  <c r="P479" i="3"/>
  <c r="Q479" i="3"/>
  <c r="R479" i="3"/>
  <c r="S479" i="3"/>
  <c r="T479" i="3"/>
  <c r="P480" i="3"/>
  <c r="Q480" i="3"/>
  <c r="R480" i="3"/>
  <c r="S480" i="3"/>
  <c r="T480" i="3"/>
  <c r="P481" i="3"/>
  <c r="Q481" i="3"/>
  <c r="R481" i="3"/>
  <c r="S481" i="3"/>
  <c r="T481" i="3"/>
  <c r="P482" i="3"/>
  <c r="Q482" i="3"/>
  <c r="R482" i="3"/>
  <c r="S482" i="3"/>
  <c r="T482" i="3"/>
  <c r="P483" i="3"/>
  <c r="Q483" i="3"/>
  <c r="R483" i="3"/>
  <c r="S483" i="3"/>
  <c r="T483" i="3"/>
  <c r="P484" i="3"/>
  <c r="Q484" i="3"/>
  <c r="R484" i="3"/>
  <c r="S484" i="3"/>
  <c r="T484" i="3"/>
  <c r="P485" i="3"/>
  <c r="Q485" i="3"/>
  <c r="R485" i="3"/>
  <c r="S485" i="3"/>
  <c r="T485" i="3"/>
  <c r="P486" i="3"/>
  <c r="Q486" i="3"/>
  <c r="R486" i="3"/>
  <c r="S486" i="3"/>
  <c r="T486" i="3"/>
  <c r="P487" i="3"/>
  <c r="Q487" i="3"/>
  <c r="R487" i="3"/>
  <c r="S487" i="3"/>
  <c r="T487" i="3"/>
  <c r="P488" i="3"/>
  <c r="Q488" i="3"/>
  <c r="R488" i="3"/>
  <c r="S488" i="3"/>
  <c r="T488" i="3"/>
  <c r="P489" i="3"/>
  <c r="Q489" i="3"/>
  <c r="R489" i="3"/>
  <c r="S489" i="3"/>
  <c r="T489" i="3"/>
  <c r="P490" i="3"/>
  <c r="Q490" i="3"/>
  <c r="R490" i="3"/>
  <c r="S490" i="3"/>
  <c r="T490" i="3"/>
  <c r="P491" i="3"/>
  <c r="Q491" i="3"/>
  <c r="R491" i="3"/>
  <c r="S491" i="3"/>
  <c r="T491" i="3"/>
  <c r="P492" i="3"/>
  <c r="Q492" i="3"/>
  <c r="R492" i="3"/>
  <c r="S492" i="3"/>
  <c r="T492" i="3"/>
  <c r="P493" i="3"/>
  <c r="Q493" i="3"/>
  <c r="R493" i="3"/>
  <c r="S493" i="3"/>
  <c r="T493" i="3"/>
  <c r="P494" i="3"/>
  <c r="Q494" i="3"/>
  <c r="R494" i="3"/>
  <c r="S494" i="3"/>
  <c r="T494" i="3"/>
  <c r="P495" i="3"/>
  <c r="Q495" i="3"/>
  <c r="R495" i="3"/>
  <c r="S495" i="3"/>
  <c r="T495" i="3"/>
  <c r="P496" i="3"/>
  <c r="Q496" i="3"/>
  <c r="R496" i="3"/>
  <c r="S496" i="3"/>
  <c r="T496" i="3"/>
  <c r="P497" i="3"/>
  <c r="Q497" i="3"/>
  <c r="R497" i="3"/>
  <c r="S497" i="3"/>
  <c r="T497" i="3"/>
  <c r="P498" i="3"/>
  <c r="Q498" i="3"/>
  <c r="R498" i="3"/>
  <c r="S498" i="3"/>
  <c r="T498" i="3"/>
  <c r="P499" i="3"/>
  <c r="Q499" i="3"/>
  <c r="R499" i="3"/>
  <c r="S499" i="3"/>
  <c r="T499" i="3"/>
  <c r="P500" i="3"/>
  <c r="Q500" i="3"/>
  <c r="R500" i="3"/>
  <c r="S500" i="3"/>
  <c r="T500" i="3"/>
  <c r="P501" i="3"/>
  <c r="Q501" i="3"/>
  <c r="R501" i="3"/>
  <c r="S501" i="3"/>
  <c r="T501" i="3"/>
  <c r="P502" i="3"/>
  <c r="Q502" i="3"/>
  <c r="R502" i="3"/>
  <c r="S502" i="3"/>
  <c r="T502" i="3"/>
  <c r="P503" i="3"/>
  <c r="Q503" i="3"/>
  <c r="R503" i="3"/>
  <c r="S503" i="3"/>
  <c r="T503" i="3"/>
  <c r="P504" i="3"/>
  <c r="Q504" i="3"/>
  <c r="R504" i="3"/>
  <c r="S504" i="3"/>
  <c r="T504" i="3"/>
  <c r="P505" i="3"/>
  <c r="Q505" i="3"/>
  <c r="R505" i="3"/>
  <c r="S505" i="3"/>
  <c r="T505" i="3"/>
  <c r="P506" i="3"/>
  <c r="Q506" i="3"/>
  <c r="R506" i="3"/>
  <c r="S506" i="3"/>
  <c r="T506" i="3"/>
  <c r="P507" i="3"/>
  <c r="Q507" i="3"/>
  <c r="R507" i="3"/>
  <c r="S507" i="3"/>
  <c r="T507" i="3"/>
  <c r="P508" i="3"/>
  <c r="Q508" i="3"/>
  <c r="R508" i="3"/>
  <c r="S508" i="3"/>
  <c r="T508" i="3"/>
  <c r="P509" i="3"/>
  <c r="Q509" i="3"/>
  <c r="R509" i="3"/>
  <c r="S509" i="3"/>
  <c r="T509" i="3"/>
  <c r="P510" i="3"/>
  <c r="Q510" i="3"/>
  <c r="R510" i="3"/>
  <c r="S510" i="3"/>
  <c r="T510" i="3"/>
  <c r="P511" i="3"/>
  <c r="Q511" i="3"/>
  <c r="R511" i="3"/>
  <c r="S511" i="3"/>
  <c r="T511" i="3"/>
  <c r="P512" i="3"/>
  <c r="Q512" i="3"/>
  <c r="R512" i="3"/>
  <c r="S512" i="3"/>
  <c r="T512" i="3"/>
  <c r="P513" i="3"/>
  <c r="Q513" i="3"/>
  <c r="R513" i="3"/>
  <c r="S513" i="3"/>
  <c r="T513" i="3"/>
  <c r="P514" i="3"/>
  <c r="Q514" i="3"/>
  <c r="R514" i="3"/>
  <c r="S514" i="3"/>
  <c r="T514" i="3"/>
  <c r="P515" i="3"/>
  <c r="Q515" i="3"/>
  <c r="R515" i="3"/>
  <c r="S515" i="3"/>
  <c r="T515" i="3"/>
  <c r="P516" i="3"/>
  <c r="Q516" i="3"/>
  <c r="R516" i="3"/>
  <c r="S516" i="3"/>
  <c r="T516" i="3"/>
  <c r="P517" i="3"/>
  <c r="Q517" i="3"/>
  <c r="R517" i="3"/>
  <c r="S517" i="3"/>
  <c r="T517" i="3"/>
  <c r="P518" i="3"/>
  <c r="Q518" i="3"/>
  <c r="R518" i="3"/>
  <c r="S518" i="3"/>
  <c r="T518" i="3"/>
  <c r="P519" i="3"/>
  <c r="Q519" i="3"/>
  <c r="R519" i="3"/>
  <c r="S519" i="3"/>
  <c r="T519" i="3"/>
  <c r="P520" i="3"/>
  <c r="Q520" i="3"/>
  <c r="R520" i="3"/>
  <c r="S520" i="3"/>
  <c r="T520" i="3"/>
  <c r="P521" i="3"/>
  <c r="Q521" i="3"/>
  <c r="R521" i="3"/>
  <c r="S521" i="3"/>
  <c r="T521" i="3"/>
  <c r="P522" i="3"/>
  <c r="Q522" i="3"/>
  <c r="R522" i="3"/>
  <c r="S522" i="3"/>
  <c r="T522" i="3"/>
  <c r="P523" i="3"/>
  <c r="Q523" i="3"/>
  <c r="R523" i="3"/>
  <c r="S523" i="3"/>
  <c r="T523" i="3"/>
  <c r="P524" i="3"/>
  <c r="Q524" i="3"/>
  <c r="R524" i="3"/>
  <c r="S524" i="3"/>
  <c r="T524" i="3"/>
  <c r="P525" i="3"/>
  <c r="Q525" i="3"/>
  <c r="R525" i="3"/>
  <c r="S525" i="3"/>
  <c r="T525" i="3"/>
  <c r="P526" i="3"/>
  <c r="Q526" i="3"/>
  <c r="R526" i="3"/>
  <c r="S526" i="3"/>
  <c r="T526" i="3"/>
  <c r="P527" i="3"/>
  <c r="Q527" i="3"/>
  <c r="R527" i="3"/>
  <c r="S527" i="3"/>
  <c r="T527" i="3"/>
  <c r="P528" i="3"/>
  <c r="Q528" i="3"/>
  <c r="R528" i="3"/>
  <c r="S528" i="3"/>
  <c r="T528" i="3"/>
  <c r="P529" i="3"/>
  <c r="Q529" i="3"/>
  <c r="R529" i="3"/>
  <c r="S529" i="3"/>
  <c r="T529" i="3"/>
  <c r="P530" i="3"/>
  <c r="Q530" i="3"/>
  <c r="R530" i="3"/>
  <c r="S530" i="3"/>
  <c r="T530" i="3"/>
  <c r="P531" i="3"/>
  <c r="Q531" i="3"/>
  <c r="R531" i="3"/>
  <c r="S531" i="3"/>
  <c r="T531" i="3"/>
  <c r="P532" i="3"/>
  <c r="Q532" i="3"/>
  <c r="R532" i="3"/>
  <c r="S532" i="3"/>
  <c r="T532" i="3"/>
  <c r="P533" i="3"/>
  <c r="Q533" i="3"/>
  <c r="R533" i="3"/>
  <c r="S533" i="3"/>
  <c r="T533" i="3"/>
  <c r="P534" i="3"/>
  <c r="Q534" i="3"/>
  <c r="R534" i="3"/>
  <c r="S534" i="3"/>
  <c r="T534" i="3"/>
  <c r="P535" i="3"/>
  <c r="Q535" i="3"/>
  <c r="R535" i="3"/>
  <c r="S535" i="3"/>
  <c r="T535" i="3"/>
  <c r="P536" i="3"/>
  <c r="Q536" i="3"/>
  <c r="R536" i="3"/>
  <c r="S536" i="3"/>
  <c r="T536" i="3"/>
  <c r="P537" i="3"/>
  <c r="Q537" i="3"/>
  <c r="R537" i="3"/>
  <c r="S537" i="3"/>
  <c r="T537" i="3"/>
  <c r="P538" i="3"/>
  <c r="Q538" i="3"/>
  <c r="R538" i="3"/>
  <c r="S538" i="3"/>
  <c r="T538" i="3"/>
  <c r="P539" i="3"/>
  <c r="Q539" i="3"/>
  <c r="R539" i="3"/>
  <c r="S539" i="3"/>
  <c r="T539" i="3"/>
  <c r="P540" i="3"/>
  <c r="Q540" i="3"/>
  <c r="R540" i="3"/>
  <c r="S540" i="3"/>
  <c r="T540" i="3"/>
  <c r="P541" i="3"/>
  <c r="Q541" i="3"/>
  <c r="R541" i="3"/>
  <c r="S541" i="3"/>
  <c r="T541" i="3"/>
  <c r="P542" i="3"/>
  <c r="Q542" i="3"/>
  <c r="R542" i="3"/>
  <c r="S542" i="3"/>
  <c r="T542" i="3"/>
  <c r="P543" i="3"/>
  <c r="Q543" i="3"/>
  <c r="R543" i="3"/>
  <c r="S543" i="3"/>
  <c r="T543" i="3"/>
  <c r="P544" i="3"/>
  <c r="Q544" i="3"/>
  <c r="R544" i="3"/>
  <c r="S544" i="3"/>
  <c r="T544" i="3"/>
  <c r="P545" i="3"/>
  <c r="Q545" i="3"/>
  <c r="R545" i="3"/>
  <c r="S545" i="3"/>
  <c r="T545" i="3"/>
  <c r="P546" i="3"/>
  <c r="Q546" i="3"/>
  <c r="R546" i="3"/>
  <c r="S546" i="3"/>
  <c r="T546" i="3"/>
  <c r="P547" i="3"/>
  <c r="Q547" i="3"/>
  <c r="R547" i="3"/>
  <c r="S547" i="3"/>
  <c r="T547" i="3"/>
  <c r="P548" i="3"/>
  <c r="Q548" i="3"/>
  <c r="R548" i="3"/>
  <c r="S548" i="3"/>
  <c r="T548" i="3"/>
  <c r="P549" i="3"/>
  <c r="Q549" i="3"/>
  <c r="R549" i="3"/>
  <c r="S549" i="3"/>
  <c r="T549" i="3"/>
  <c r="P550" i="3"/>
  <c r="Q550" i="3"/>
  <c r="R550" i="3"/>
  <c r="S550" i="3"/>
  <c r="T550" i="3"/>
  <c r="P551" i="3"/>
  <c r="Q551" i="3"/>
  <c r="R551" i="3"/>
  <c r="S551" i="3"/>
  <c r="T551" i="3"/>
  <c r="P552" i="3"/>
  <c r="Q552" i="3"/>
  <c r="R552" i="3"/>
  <c r="S552" i="3"/>
  <c r="T552" i="3"/>
  <c r="P553" i="3"/>
  <c r="Q553" i="3"/>
  <c r="R553" i="3"/>
  <c r="S553" i="3"/>
  <c r="T553" i="3"/>
  <c r="P554" i="3"/>
  <c r="Q554" i="3"/>
  <c r="R554" i="3"/>
  <c r="S554" i="3"/>
  <c r="T554" i="3"/>
  <c r="P555" i="3"/>
  <c r="Q555" i="3"/>
  <c r="R555" i="3"/>
  <c r="S555" i="3"/>
  <c r="T555" i="3"/>
  <c r="P556" i="3"/>
  <c r="Q556" i="3"/>
  <c r="R556" i="3"/>
  <c r="S556" i="3"/>
  <c r="T556" i="3"/>
  <c r="P557" i="3"/>
  <c r="Q557" i="3"/>
  <c r="R557" i="3"/>
  <c r="S557" i="3"/>
  <c r="T557" i="3"/>
  <c r="P558" i="3"/>
  <c r="Q558" i="3"/>
  <c r="R558" i="3"/>
  <c r="S558" i="3"/>
  <c r="T558" i="3"/>
  <c r="P559" i="3"/>
  <c r="Q559" i="3"/>
  <c r="R559" i="3"/>
  <c r="S559" i="3"/>
  <c r="T559" i="3"/>
  <c r="P560" i="3"/>
  <c r="Q560" i="3"/>
  <c r="R560" i="3"/>
  <c r="S560" i="3"/>
  <c r="T560" i="3"/>
  <c r="P561" i="3"/>
  <c r="Q561" i="3"/>
  <c r="R561" i="3"/>
  <c r="S561" i="3"/>
  <c r="T561" i="3"/>
  <c r="P562" i="3"/>
  <c r="Q562" i="3"/>
  <c r="R562" i="3"/>
  <c r="S562" i="3"/>
  <c r="T562" i="3"/>
  <c r="P563" i="3"/>
  <c r="Q563" i="3"/>
  <c r="R563" i="3"/>
  <c r="S563" i="3"/>
  <c r="T563" i="3"/>
  <c r="P564" i="3"/>
  <c r="Q564" i="3"/>
  <c r="R564" i="3"/>
  <c r="S564" i="3"/>
  <c r="T564" i="3"/>
  <c r="P565" i="3"/>
  <c r="Q565" i="3"/>
  <c r="R565" i="3"/>
  <c r="S565" i="3"/>
  <c r="T565" i="3"/>
  <c r="P566" i="3"/>
  <c r="Q566" i="3"/>
  <c r="R566" i="3"/>
  <c r="S566" i="3"/>
  <c r="T566" i="3"/>
  <c r="P567" i="3"/>
  <c r="Q567" i="3"/>
  <c r="R567" i="3"/>
  <c r="S567" i="3"/>
  <c r="T567" i="3"/>
  <c r="P568" i="3"/>
  <c r="Q568" i="3"/>
  <c r="R568" i="3"/>
  <c r="S568" i="3"/>
  <c r="T568" i="3"/>
  <c r="P569" i="3"/>
  <c r="Q569" i="3"/>
  <c r="R569" i="3"/>
  <c r="S569" i="3"/>
  <c r="T569" i="3"/>
  <c r="P570" i="3"/>
  <c r="Q570" i="3"/>
  <c r="R570" i="3"/>
  <c r="S570" i="3"/>
  <c r="T570" i="3"/>
  <c r="P571" i="3"/>
  <c r="Q571" i="3"/>
  <c r="R571" i="3"/>
  <c r="S571" i="3"/>
  <c r="T571" i="3"/>
  <c r="P572" i="3"/>
  <c r="Q572" i="3"/>
  <c r="R572" i="3"/>
  <c r="S572" i="3"/>
  <c r="T572" i="3"/>
  <c r="P573" i="3"/>
  <c r="Q573" i="3"/>
  <c r="R573" i="3"/>
  <c r="S573" i="3"/>
  <c r="T573" i="3"/>
  <c r="P574" i="3"/>
  <c r="Q574" i="3"/>
  <c r="R574" i="3"/>
  <c r="S574" i="3"/>
  <c r="T574" i="3"/>
  <c r="P575" i="3"/>
  <c r="Q575" i="3"/>
  <c r="R575" i="3"/>
  <c r="S575" i="3"/>
  <c r="T575" i="3"/>
  <c r="P576" i="3"/>
  <c r="Q576" i="3"/>
  <c r="R576" i="3"/>
  <c r="S576" i="3"/>
  <c r="T576" i="3"/>
  <c r="P577" i="3"/>
  <c r="Q577" i="3"/>
  <c r="R577" i="3"/>
  <c r="S577" i="3"/>
  <c r="T577" i="3"/>
  <c r="P578" i="3"/>
  <c r="Q578" i="3"/>
  <c r="R578" i="3"/>
  <c r="S578" i="3"/>
  <c r="T578" i="3"/>
  <c r="P579" i="3"/>
  <c r="Q579" i="3"/>
  <c r="R579" i="3"/>
  <c r="S579" i="3"/>
  <c r="T579" i="3"/>
  <c r="P580" i="3"/>
  <c r="Q580" i="3"/>
  <c r="R580" i="3"/>
  <c r="S580" i="3"/>
  <c r="T580" i="3"/>
  <c r="P581" i="3"/>
  <c r="Q581" i="3"/>
  <c r="R581" i="3"/>
  <c r="S581" i="3"/>
  <c r="T581" i="3"/>
  <c r="P582" i="3"/>
  <c r="Q582" i="3"/>
  <c r="R582" i="3"/>
  <c r="S582" i="3"/>
  <c r="T582" i="3"/>
  <c r="P583" i="3"/>
  <c r="Q583" i="3"/>
  <c r="R583" i="3"/>
  <c r="S583" i="3"/>
  <c r="T583" i="3"/>
  <c r="P584" i="3"/>
  <c r="Q584" i="3"/>
  <c r="R584" i="3"/>
  <c r="S584" i="3"/>
  <c r="T584" i="3"/>
  <c r="P585" i="3"/>
  <c r="Q585" i="3"/>
  <c r="R585" i="3"/>
  <c r="S585" i="3"/>
  <c r="T585" i="3"/>
  <c r="P586" i="3"/>
  <c r="Q586" i="3"/>
  <c r="R586" i="3"/>
  <c r="S586" i="3"/>
  <c r="T586" i="3"/>
  <c r="P587" i="3"/>
  <c r="Q587" i="3"/>
  <c r="R587" i="3"/>
  <c r="S587" i="3"/>
  <c r="T587" i="3"/>
  <c r="P588" i="3"/>
  <c r="Q588" i="3"/>
  <c r="R588" i="3"/>
  <c r="S588" i="3"/>
  <c r="T588" i="3"/>
  <c r="P589" i="3"/>
  <c r="Q589" i="3"/>
  <c r="R589" i="3"/>
  <c r="S589" i="3"/>
  <c r="T589" i="3"/>
  <c r="P590" i="3"/>
  <c r="Q590" i="3"/>
  <c r="R590" i="3"/>
  <c r="S590" i="3"/>
  <c r="T590" i="3"/>
  <c r="P591" i="3"/>
  <c r="Q591" i="3"/>
  <c r="R591" i="3"/>
  <c r="S591" i="3"/>
  <c r="T591" i="3"/>
  <c r="P592" i="3"/>
  <c r="Q592" i="3"/>
  <c r="R592" i="3"/>
  <c r="S592" i="3"/>
  <c r="T592" i="3"/>
  <c r="P593" i="3"/>
  <c r="Q593" i="3"/>
  <c r="R593" i="3"/>
  <c r="S593" i="3"/>
  <c r="T593" i="3"/>
  <c r="P594" i="3"/>
  <c r="Q594" i="3"/>
  <c r="R594" i="3"/>
  <c r="S594" i="3"/>
  <c r="T594" i="3"/>
  <c r="P595" i="3"/>
  <c r="Q595" i="3"/>
  <c r="R595" i="3"/>
  <c r="S595" i="3"/>
  <c r="T595" i="3"/>
  <c r="P596" i="3"/>
  <c r="Q596" i="3"/>
  <c r="R596" i="3"/>
  <c r="S596" i="3"/>
  <c r="T596" i="3"/>
  <c r="P597" i="3"/>
  <c r="Q597" i="3"/>
  <c r="R597" i="3"/>
  <c r="S597" i="3"/>
  <c r="T597" i="3"/>
  <c r="P598" i="3"/>
  <c r="Q598" i="3"/>
  <c r="R598" i="3"/>
  <c r="S598" i="3"/>
  <c r="T598" i="3"/>
  <c r="P599" i="3"/>
  <c r="Q599" i="3"/>
  <c r="R599" i="3"/>
  <c r="S599" i="3"/>
  <c r="T599" i="3"/>
  <c r="P600" i="3"/>
  <c r="Q600" i="3"/>
  <c r="R600" i="3"/>
  <c r="S600" i="3"/>
  <c r="T600" i="3"/>
  <c r="P601" i="3"/>
  <c r="Q601" i="3"/>
  <c r="R601" i="3"/>
  <c r="S601" i="3"/>
  <c r="T601" i="3"/>
  <c r="P602" i="3"/>
  <c r="Q602" i="3"/>
  <c r="R602" i="3"/>
  <c r="S602" i="3"/>
  <c r="T602" i="3"/>
  <c r="P603" i="3"/>
  <c r="Q603" i="3"/>
  <c r="R603" i="3"/>
  <c r="S603" i="3"/>
  <c r="T603" i="3"/>
  <c r="P604" i="3"/>
  <c r="Q604" i="3"/>
  <c r="R604" i="3"/>
  <c r="S604" i="3"/>
  <c r="T604" i="3"/>
  <c r="P605" i="3"/>
  <c r="Q605" i="3"/>
  <c r="R605" i="3"/>
  <c r="S605" i="3"/>
  <c r="T605" i="3"/>
  <c r="P606" i="3"/>
  <c r="Q606" i="3"/>
  <c r="R606" i="3"/>
  <c r="S606" i="3"/>
  <c r="T606" i="3"/>
  <c r="P607" i="3"/>
  <c r="Q607" i="3"/>
  <c r="R607" i="3"/>
  <c r="S607" i="3"/>
  <c r="T607" i="3"/>
  <c r="P608" i="3"/>
  <c r="Q608" i="3"/>
  <c r="R608" i="3"/>
  <c r="S608" i="3"/>
  <c r="T608" i="3"/>
  <c r="P609" i="3"/>
  <c r="Q609" i="3"/>
  <c r="R609" i="3"/>
  <c r="S609" i="3"/>
  <c r="T609" i="3"/>
  <c r="P610" i="3"/>
  <c r="Q610" i="3"/>
  <c r="R610" i="3"/>
  <c r="S610" i="3"/>
  <c r="T610" i="3"/>
  <c r="P611" i="3"/>
  <c r="Q611" i="3"/>
  <c r="R611" i="3"/>
  <c r="S611" i="3"/>
  <c r="T611" i="3"/>
  <c r="P612" i="3"/>
  <c r="Q612" i="3"/>
  <c r="R612" i="3"/>
  <c r="S612" i="3"/>
  <c r="T612" i="3"/>
  <c r="P613" i="3"/>
  <c r="Q613" i="3"/>
  <c r="R613" i="3"/>
  <c r="S613" i="3"/>
  <c r="T613" i="3"/>
  <c r="P614" i="3"/>
  <c r="Q614" i="3"/>
  <c r="R614" i="3"/>
  <c r="S614" i="3"/>
  <c r="T614" i="3"/>
  <c r="P615" i="3"/>
  <c r="Q615" i="3"/>
  <c r="R615" i="3"/>
  <c r="S615" i="3"/>
  <c r="T615" i="3"/>
  <c r="P616" i="3"/>
  <c r="Q616" i="3"/>
  <c r="R616" i="3"/>
  <c r="S616" i="3"/>
  <c r="T616" i="3"/>
  <c r="P617" i="3"/>
  <c r="Q617" i="3"/>
  <c r="R617" i="3"/>
  <c r="S617" i="3"/>
  <c r="T617" i="3"/>
  <c r="P618" i="3"/>
  <c r="Q618" i="3"/>
  <c r="R618" i="3"/>
  <c r="S618" i="3"/>
  <c r="T618" i="3"/>
  <c r="P619" i="3"/>
  <c r="Q619" i="3"/>
  <c r="R619" i="3"/>
  <c r="S619" i="3"/>
  <c r="T619" i="3"/>
  <c r="P620" i="3"/>
  <c r="Q620" i="3"/>
  <c r="R620" i="3"/>
  <c r="S620" i="3"/>
  <c r="T620" i="3"/>
  <c r="P621" i="3"/>
  <c r="Q621" i="3"/>
  <c r="R621" i="3"/>
  <c r="S621" i="3"/>
  <c r="T621" i="3"/>
  <c r="P622" i="3"/>
  <c r="Q622" i="3"/>
  <c r="R622" i="3"/>
  <c r="S622" i="3"/>
  <c r="T622" i="3"/>
  <c r="P623" i="3"/>
  <c r="Q623" i="3"/>
  <c r="R623" i="3"/>
  <c r="S623" i="3"/>
  <c r="T623" i="3"/>
  <c r="P624" i="3"/>
  <c r="Q624" i="3"/>
  <c r="R624" i="3"/>
  <c r="S624" i="3"/>
  <c r="T624" i="3"/>
  <c r="P625" i="3"/>
  <c r="Q625" i="3"/>
  <c r="R625" i="3"/>
  <c r="S625" i="3"/>
  <c r="T625" i="3"/>
  <c r="P626" i="3"/>
  <c r="Q626" i="3"/>
  <c r="R626" i="3"/>
  <c r="S626" i="3"/>
  <c r="T626" i="3"/>
  <c r="P627" i="3"/>
  <c r="Q627" i="3"/>
  <c r="R627" i="3"/>
  <c r="S627" i="3"/>
  <c r="T627" i="3"/>
  <c r="P628" i="3"/>
  <c r="Q628" i="3"/>
  <c r="R628" i="3"/>
  <c r="S628" i="3"/>
  <c r="T628" i="3"/>
  <c r="P629" i="3"/>
  <c r="Q629" i="3"/>
  <c r="R629" i="3"/>
  <c r="S629" i="3"/>
  <c r="T629" i="3"/>
  <c r="P630" i="3"/>
  <c r="Q630" i="3"/>
  <c r="R630" i="3"/>
  <c r="S630" i="3"/>
  <c r="T630" i="3"/>
  <c r="P631" i="3"/>
  <c r="Q631" i="3"/>
  <c r="R631" i="3"/>
  <c r="S631" i="3"/>
  <c r="T631" i="3"/>
  <c r="P632" i="3"/>
  <c r="Q632" i="3"/>
  <c r="R632" i="3"/>
  <c r="S632" i="3"/>
  <c r="T632" i="3"/>
  <c r="P633" i="3"/>
  <c r="Q633" i="3"/>
  <c r="R633" i="3"/>
  <c r="S633" i="3"/>
  <c r="T633" i="3"/>
  <c r="P634" i="3"/>
  <c r="Q634" i="3"/>
  <c r="R634" i="3"/>
  <c r="S634" i="3"/>
  <c r="T634" i="3"/>
  <c r="P635" i="3"/>
  <c r="Q635" i="3"/>
  <c r="R635" i="3"/>
  <c r="S635" i="3"/>
  <c r="T635" i="3"/>
  <c r="P636" i="3"/>
  <c r="Q636" i="3"/>
  <c r="R636" i="3"/>
  <c r="S636" i="3"/>
  <c r="T636" i="3"/>
  <c r="P637" i="3"/>
  <c r="Q637" i="3"/>
  <c r="R637" i="3"/>
  <c r="S637" i="3"/>
  <c r="T637" i="3"/>
  <c r="P638" i="3"/>
  <c r="Q638" i="3"/>
  <c r="R638" i="3"/>
  <c r="S638" i="3"/>
  <c r="T638" i="3"/>
  <c r="P639" i="3"/>
  <c r="Q639" i="3"/>
  <c r="R639" i="3"/>
  <c r="S639" i="3"/>
  <c r="T639" i="3"/>
  <c r="P640" i="3"/>
  <c r="Q640" i="3"/>
  <c r="R640" i="3"/>
  <c r="S640" i="3"/>
  <c r="T640" i="3"/>
  <c r="P641" i="3"/>
  <c r="Q641" i="3"/>
  <c r="R641" i="3"/>
  <c r="S641" i="3"/>
  <c r="T641" i="3"/>
  <c r="P642" i="3"/>
  <c r="Q642" i="3"/>
  <c r="R642" i="3"/>
  <c r="S642" i="3"/>
  <c r="T642" i="3"/>
  <c r="P643" i="3"/>
  <c r="Q643" i="3"/>
  <c r="R643" i="3"/>
  <c r="S643" i="3"/>
  <c r="T643" i="3"/>
  <c r="P644" i="3"/>
  <c r="Q644" i="3"/>
  <c r="R644" i="3"/>
  <c r="S644" i="3"/>
  <c r="T644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4" i="3"/>
  <c r="V5" i="3"/>
  <c r="V6" i="3"/>
  <c r="V7" i="3"/>
  <c r="V8" i="3"/>
  <c r="V9" i="3"/>
  <c r="V10" i="3"/>
  <c r="V11" i="3"/>
  <c r="V12" i="3"/>
  <c r="V13" i="3"/>
  <c r="Q4" i="3"/>
  <c r="T4" i="3"/>
  <c r="S4" i="3"/>
  <c r="R4" i="3"/>
  <c r="P4" i="3"/>
  <c r="U5" i="3" l="1"/>
  <c r="U6" i="3"/>
  <c r="U7" i="3"/>
  <c r="U11" i="3"/>
  <c r="U13" i="3"/>
  <c r="U14" i="3"/>
  <c r="U15" i="3"/>
  <c r="U16" i="3"/>
  <c r="A16" i="3" s="1"/>
  <c r="U17" i="3"/>
  <c r="A17" i="3" s="1"/>
  <c r="U18" i="3"/>
  <c r="A18" i="3" s="1"/>
  <c r="U19" i="3"/>
  <c r="A19" i="3" s="1"/>
  <c r="U20" i="3"/>
  <c r="A20" i="3" s="1"/>
  <c r="U21" i="3"/>
  <c r="A21" i="3" s="1"/>
  <c r="U22" i="3"/>
  <c r="A22" i="3" s="1"/>
  <c r="U23" i="3"/>
  <c r="A23" i="3" s="1"/>
  <c r="U24" i="3"/>
  <c r="A24" i="3" s="1"/>
  <c r="U25" i="3"/>
  <c r="A25" i="3" s="1"/>
  <c r="U26" i="3"/>
  <c r="A26" i="3" s="1"/>
  <c r="U27" i="3"/>
  <c r="U28" i="3"/>
  <c r="A28" i="3" s="1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B2" i="3"/>
  <c r="U12" i="3" l="1"/>
  <c r="U10" i="3"/>
  <c r="U9" i="3"/>
  <c r="U8" i="3"/>
  <c r="U4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5" i="2"/>
  <c r="C34" i="2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8" i="3"/>
  <c r="J637" i="3"/>
  <c r="J635" i="3"/>
  <c r="J636" i="3"/>
  <c r="J639" i="3"/>
  <c r="J640" i="3"/>
  <c r="J641" i="3"/>
  <c r="J642" i="3"/>
  <c r="J644" i="3"/>
  <c r="J643" i="3"/>
  <c r="J4" i="3" l="1"/>
  <c r="A2" i="3" l="1"/>
  <c r="C3" i="2"/>
  <c r="L7" i="1" l="1"/>
</calcChain>
</file>

<file path=xl/comments1.xml><?xml version="1.0" encoding="utf-8"?>
<comments xmlns="http://schemas.openxmlformats.org/spreadsheetml/2006/main">
  <authors>
    <author>Jorge Valles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Jorge Valles:</t>
        </r>
        <r>
          <rPr>
            <sz val="9"/>
            <color indexed="81"/>
            <rFont val="Tahoma"/>
            <family val="2"/>
          </rPr>
          <t xml:space="preserve">
If Gauge became red, it means it does not have adequate resolution for the current tolerances.</t>
        </r>
      </text>
    </comment>
  </commentList>
</comments>
</file>

<file path=xl/sharedStrings.xml><?xml version="1.0" encoding="utf-8"?>
<sst xmlns="http://schemas.openxmlformats.org/spreadsheetml/2006/main" count="76" uniqueCount="74">
  <si>
    <t xml:space="preserve">Production Part Approval </t>
  </si>
  <si>
    <t>Dimensional Test Results</t>
  </si>
  <si>
    <t>ORGANIZATION:</t>
  </si>
  <si>
    <t>PART NUMBER:</t>
  </si>
  <si>
    <t>PART NAME:</t>
  </si>
  <si>
    <t>INSPECTION FACILITY:</t>
  </si>
  <si>
    <t>Address</t>
  </si>
  <si>
    <t>City, State, Country, ZipCode</t>
  </si>
  <si>
    <t>INSTRUCTIONS</t>
  </si>
  <si>
    <t>3. Before filling this report, the drawing needs to be balloon numbered for any single dimension and requirement.</t>
  </si>
  <si>
    <t>4X Ф 3</t>
  </si>
  <si>
    <t>Report</t>
  </si>
  <si>
    <t>Item</t>
  </si>
  <si>
    <t>4-1</t>
  </si>
  <si>
    <t>4-2</t>
  </si>
  <si>
    <t>4-3</t>
  </si>
  <si>
    <t>4-4</t>
  </si>
  <si>
    <t>Nominal</t>
  </si>
  <si>
    <t>4. In case there is a dimension on multiple locations of the part, they will have the same number but a dash</t>
  </si>
  <si>
    <t xml:space="preserve">and consecutive numbers will be added. </t>
  </si>
  <si>
    <t>5. If when taking measurements on a characteristic, you got several measurements, the worst needs to be reported.</t>
  </si>
  <si>
    <t>6. It is not acceptable to report a range of results or more than one for a characteristic on a sample.</t>
  </si>
  <si>
    <t>ID</t>
  </si>
  <si>
    <t>Measuring Systems</t>
  </si>
  <si>
    <t>Name</t>
  </si>
  <si>
    <t>%GR&amp;R</t>
  </si>
  <si>
    <t>Resolution (steps)</t>
  </si>
  <si>
    <t>Calibration expiration date</t>
  </si>
  <si>
    <t>8. First fill the "Gauge list" on the corresponding tab with all the information required.</t>
  </si>
  <si>
    <t>If visual inspection, indicate the characteristics evaluated during the GR&amp;R for Attributes.</t>
  </si>
  <si>
    <t>Date of last GR&amp;R study</t>
  </si>
  <si>
    <t>9. If Visual Inspection is used, the GR&amp;R performed needs to be relevant to the requirement.</t>
  </si>
  <si>
    <t>Tolerances</t>
  </si>
  <si>
    <t>Dimension (nominal)</t>
  </si>
  <si>
    <t>Requirement</t>
  </si>
  <si>
    <t>Gauge</t>
  </si>
  <si>
    <r>
      <t xml:space="preserve"># or </t>
    </r>
    <r>
      <rPr>
        <sz val="8"/>
        <color theme="1"/>
        <rFont val="Wingdings 3"/>
        <family val="1"/>
        <charset val="2"/>
      </rPr>
      <t>s</t>
    </r>
  </si>
  <si>
    <t>GRR
 Study variation (6s)</t>
  </si>
  <si>
    <t>Index</t>
  </si>
  <si>
    <t>%GRR (Tol)</t>
  </si>
  <si>
    <t>Approved ECR # if applicable:</t>
  </si>
  <si>
    <t>Min
(-)</t>
  </si>
  <si>
    <t>Max
(+)</t>
  </si>
  <si>
    <t>Inspector who measured/verified:</t>
  </si>
  <si>
    <t>Report reviewed and approved by:</t>
  </si>
  <si>
    <t>DRAWING EDITION:</t>
  </si>
  <si>
    <t>Quantity of Mold/Dies/Lines:</t>
  </si>
  <si>
    <t>Quantity of cavities per Mold/Die:</t>
  </si>
  <si>
    <t>Date measurements were taken:</t>
  </si>
  <si>
    <t>FM1128- Original</t>
  </si>
  <si>
    <t>GRR Attributes
(OK,Need Improvement, Reject)</t>
  </si>
  <si>
    <t>Judgement
Automatic</t>
  </si>
  <si>
    <t xml:space="preserve">Sample </t>
  </si>
  <si>
    <r>
      <t xml:space="preserve"># or </t>
    </r>
    <r>
      <rPr>
        <sz val="11"/>
        <color theme="1"/>
        <rFont val="Wingdings 3"/>
        <family val="1"/>
        <charset val="2"/>
      </rPr>
      <t>s</t>
    </r>
    <r>
      <rPr>
        <sz val="11"/>
        <color theme="1"/>
        <rFont val="Arial"/>
        <family val="2"/>
      </rPr>
      <t xml:space="preserve"> 
One-</t>
    </r>
  </si>
  <si>
    <r>
      <t xml:space="preserve"># or </t>
    </r>
    <r>
      <rPr>
        <sz val="11"/>
        <color theme="1"/>
        <rFont val="Wingdings 3"/>
        <family val="1"/>
        <charset val="2"/>
      </rPr>
      <t>s</t>
    </r>
    <r>
      <rPr>
        <sz val="11"/>
        <color theme="1"/>
        <rFont val="Arial"/>
        <family val="2"/>
      </rPr>
      <t xml:space="preserve"> 
Two-</t>
    </r>
  </si>
  <si>
    <r>
      <t xml:space="preserve"># or </t>
    </r>
    <r>
      <rPr>
        <sz val="11"/>
        <color theme="1"/>
        <rFont val="Wingdings 3"/>
        <family val="1"/>
        <charset val="2"/>
      </rPr>
      <t>s</t>
    </r>
    <r>
      <rPr>
        <sz val="11"/>
        <color theme="1"/>
        <rFont val="Arial"/>
        <family val="2"/>
      </rPr>
      <t xml:space="preserve"> 
Three-</t>
    </r>
  </si>
  <si>
    <r>
      <t xml:space="preserve"># or </t>
    </r>
    <r>
      <rPr>
        <sz val="11"/>
        <color theme="1"/>
        <rFont val="Wingdings 3"/>
        <family val="1"/>
        <charset val="2"/>
      </rPr>
      <t>s</t>
    </r>
    <r>
      <rPr>
        <sz val="11"/>
        <color theme="1"/>
        <rFont val="Arial"/>
        <family val="2"/>
      </rPr>
      <t xml:space="preserve"> 
Four-</t>
    </r>
  </si>
  <si>
    <t>Cavity #</t>
  </si>
  <si>
    <t>Measurements Mold/Die/Process Line #</t>
  </si>
  <si>
    <t>DENSO TEN AMERICA LIMITED</t>
  </si>
  <si>
    <t>2. Denso Ten only accepts electronic documents, it is not allowed to print this workbook or to convert it to other file type.</t>
  </si>
  <si>
    <t>1. Red fields on this sheet are required to continue</t>
  </si>
  <si>
    <t>no vacios</t>
  </si>
  <si>
    <t>s 4</t>
  </si>
  <si>
    <t>s3</t>
  </si>
  <si>
    <t>s2</t>
  </si>
  <si>
    <t>s1</t>
  </si>
  <si>
    <t>smpl 1</t>
  </si>
  <si>
    <t>Global Results</t>
  </si>
  <si>
    <t>Total Dim</t>
  </si>
  <si>
    <t>Minimum Value</t>
  </si>
  <si>
    <t>validation minimum value</t>
  </si>
  <si>
    <r>
      <t>7. 1 part to be measured from each cavity, Mold, Die and 4 pcs when there is a Critical (#) or special characteristic (</t>
    </r>
    <r>
      <rPr>
        <sz val="11"/>
        <color theme="1"/>
        <rFont val="Wingdings 3"/>
        <family val="1"/>
        <charset val="2"/>
      </rPr>
      <t>s</t>
    </r>
    <r>
      <rPr>
        <sz val="11"/>
        <color theme="1"/>
        <rFont val="Calibri"/>
        <family val="2"/>
        <scheme val="minor"/>
      </rPr>
      <t>)</t>
    </r>
  </si>
  <si>
    <t>10. When having several molds/process or cavities, copy the "Dimensional Results" tab. Identify each of them on the header of the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</si>
</sst>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8"/>
      <color theme="1"/>
      <name val="Arial"/>
      <family val="2"/>
    </font>
    <font>
      <sz val="11"/>
      <color theme="1"/>
      <name val="Wingdings 3"/>
      <family val="1"/>
      <charset val="2"/>
    </font>
    <font>
      <sz val="11"/>
      <color rgb="FFC00000"/>
      <name val="Arial"/>
      <family val="2"/>
    </font>
    <font>
      <sz val="11"/>
      <color theme="1"/>
      <name val="MV Boli"/>
    </font>
    <font>
      <sz val="11"/>
      <color rgb="FFC00000"/>
      <name val="MV Boli"/>
    </font>
    <font>
      <sz val="8"/>
      <color rgb="FFC00000"/>
      <name val="Arial"/>
      <family val="2"/>
    </font>
    <font>
      <sz val="8"/>
      <color theme="1"/>
      <name val="Arial"/>
      <family val="2"/>
    </font>
    <font>
      <sz val="8"/>
      <color theme="1"/>
      <name val="Wingdings 3"/>
      <family val="1"/>
      <charset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FFFF"/>
      <name val="Arial"/>
      <family val="2"/>
    </font>
    <font>
      <sz val="11"/>
      <color theme="1"/>
      <name val="Arial"/>
    </font>
    <font>
      <sz val="10"/>
      <color theme="1"/>
      <name val="Arial"/>
      <family val="2"/>
    </font>
    <font>
      <sz val="11"/>
      <color theme="9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F81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5999938962981048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5" fillId="0" borderId="0" applyFont="0" applyFill="0" applyBorder="0" applyAlignment="0" applyProtection="0"/>
  </cellStyleXfs>
  <cellXfs count="113">
    <xf numFmtId="0" fontId="0" fillId="0" borderId="0" xfId="0"/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1" xfId="1" applyFont="1" applyFill="1" applyBorder="1" applyAlignment="1"/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/>
    <xf numFmtId="0" fontId="3" fillId="2" borderId="0" xfId="1" applyFill="1" applyBorder="1" applyAlignment="1"/>
    <xf numFmtId="0" fontId="6" fillId="2" borderId="2" xfId="1" applyFont="1" applyFill="1" applyBorder="1" applyAlignment="1">
      <alignment vertical="center"/>
    </xf>
    <xf numFmtId="0" fontId="5" fillId="2" borderId="0" xfId="1" applyFont="1" applyFill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/>
    <xf numFmtId="0" fontId="6" fillId="2" borderId="9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2" borderId="7" xfId="1" applyFont="1" applyFill="1" applyBorder="1"/>
    <xf numFmtId="0" fontId="6" fillId="2" borderId="9" xfId="1" applyFont="1" applyFill="1" applyBorder="1"/>
    <xf numFmtId="0" fontId="1" fillId="0" borderId="0" xfId="0" applyFont="1"/>
    <xf numFmtId="0" fontId="0" fillId="4" borderId="0" xfId="0" applyFill="1"/>
    <xf numFmtId="0" fontId="7" fillId="4" borderId="0" xfId="0" applyFont="1" applyFill="1"/>
    <xf numFmtId="0" fontId="0" fillId="0" borderId="0" xfId="0" applyAlignment="1">
      <alignment horizontal="right"/>
    </xf>
    <xf numFmtId="0" fontId="0" fillId="0" borderId="3" xfId="0" applyBorder="1"/>
    <xf numFmtId="0" fontId="1" fillId="0" borderId="3" xfId="0" applyFont="1" applyBorder="1"/>
    <xf numFmtId="0" fontId="10" fillId="0" borderId="0" xfId="0" applyFont="1"/>
    <xf numFmtId="16" fontId="11" fillId="0" borderId="3" xfId="0" quotePrefix="1" applyNumberFormat="1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12" fillId="0" borderId="0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9" fillId="0" borderId="0" xfId="0" applyFont="1" applyFill="1" applyBorder="1" applyAlignment="1">
      <alignment horizontal="center"/>
    </xf>
    <xf numFmtId="49" fontId="0" fillId="0" borderId="0" xfId="0" applyNumberFormat="1" applyAlignment="1" applyProtection="1">
      <alignment horizontal="center" vertical="center" wrapText="1"/>
    </xf>
    <xf numFmtId="49" fontId="0" fillId="0" borderId="0" xfId="0" applyNumberFormat="1" applyProtection="1">
      <protection locked="0"/>
    </xf>
    <xf numFmtId="0" fontId="2" fillId="5" borderId="0" xfId="0" applyFont="1" applyFill="1" applyBorder="1" applyAlignment="1" applyProtection="1">
      <alignment horizontal="center"/>
    </xf>
    <xf numFmtId="0" fontId="2" fillId="5" borderId="24" xfId="0" applyFont="1" applyFill="1" applyBorder="1" applyAlignment="1" applyProtection="1">
      <alignment horizontal="center"/>
    </xf>
    <xf numFmtId="0" fontId="6" fillId="4" borderId="12" xfId="1" applyFont="1" applyFill="1" applyBorder="1" applyAlignment="1"/>
    <xf numFmtId="0" fontId="6" fillId="4" borderId="1" xfId="1" applyFont="1" applyFill="1" applyBorder="1" applyAlignment="1"/>
    <xf numFmtId="0" fontId="6" fillId="0" borderId="11" xfId="1" applyFont="1" applyFill="1" applyBorder="1" applyAlignment="1" applyProtection="1"/>
    <xf numFmtId="0" fontId="6" fillId="0" borderId="12" xfId="1" applyFont="1" applyFill="1" applyBorder="1" applyAlignment="1" applyProtection="1"/>
    <xf numFmtId="0" fontId="0" fillId="0" borderId="12" xfId="0" applyFill="1" applyBorder="1" applyAlignment="1" applyProtection="1"/>
    <xf numFmtId="0" fontId="0" fillId="0" borderId="12" xfId="0" applyBorder="1" applyProtection="1"/>
    <xf numFmtId="0" fontId="0" fillId="0" borderId="15" xfId="0" applyBorder="1" applyProtection="1"/>
    <xf numFmtId="0" fontId="6" fillId="0" borderId="26" xfId="1" applyFont="1" applyFill="1" applyBorder="1" applyAlignment="1" applyProtection="1"/>
    <xf numFmtId="0" fontId="5" fillId="2" borderId="0" xfId="1" applyFont="1" applyFill="1" applyBorder="1" applyAlignment="1" applyProtection="1"/>
    <xf numFmtId="0" fontId="0" fillId="0" borderId="0" xfId="0" applyAlignment="1" applyProtection="1">
      <alignment horizontal="center"/>
    </xf>
    <xf numFmtId="0" fontId="6" fillId="2" borderId="1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center"/>
      <protection locked="0"/>
    </xf>
    <xf numFmtId="0" fontId="18" fillId="7" borderId="28" xfId="0" applyFont="1" applyFill="1" applyBorder="1" applyAlignment="1" applyProtection="1"/>
    <xf numFmtId="0" fontId="0" fillId="0" borderId="0" xfId="0" applyAlignment="1" applyProtection="1"/>
    <xf numFmtId="0" fontId="18" fillId="7" borderId="0" xfId="0" applyFont="1" applyFill="1" applyBorder="1" applyAlignment="1" applyProtection="1">
      <alignment horizontal="right"/>
    </xf>
    <xf numFmtId="0" fontId="18" fillId="7" borderId="0" xfId="0" applyFont="1" applyFill="1" applyBorder="1" applyAlignment="1" applyProtection="1"/>
    <xf numFmtId="0" fontId="6" fillId="3" borderId="18" xfId="1" applyFont="1" applyFill="1" applyBorder="1" applyAlignment="1" applyProtection="1">
      <alignment horizontal="center"/>
      <protection locked="0"/>
    </xf>
    <xf numFmtId="0" fontId="6" fillId="3" borderId="2" xfId="1" applyFont="1" applyFill="1" applyBorder="1" applyAlignment="1" applyProtection="1">
      <alignment horizontal="left"/>
      <protection locked="0"/>
    </xf>
    <xf numFmtId="0" fontId="6" fillId="3" borderId="27" xfId="1" applyFont="1" applyFill="1" applyBorder="1" applyAlignment="1" applyProtection="1">
      <alignment horizontal="left"/>
      <protection locked="0"/>
    </xf>
    <xf numFmtId="0" fontId="6" fillId="3" borderId="4" xfId="1" applyFont="1" applyFill="1" applyBorder="1" applyAlignment="1" applyProtection="1">
      <alignment horizontal="left"/>
      <protection locked="0"/>
    </xf>
    <xf numFmtId="0" fontId="6" fillId="3" borderId="8" xfId="1" applyFont="1" applyFill="1" applyBorder="1" applyAlignment="1" applyProtection="1">
      <alignment horizontal="left"/>
      <protection locked="0"/>
    </xf>
    <xf numFmtId="0" fontId="6" fillId="3" borderId="4" xfId="1" applyFont="1" applyFill="1" applyBorder="1" applyAlignment="1" applyProtection="1">
      <alignment horizontal="center"/>
      <protection locked="0"/>
    </xf>
    <xf numFmtId="14" fontId="6" fillId="3" borderId="4" xfId="1" applyNumberFormat="1" applyFont="1" applyFill="1" applyBorder="1" applyAlignment="1" applyProtection="1">
      <alignment horizontal="center"/>
      <protection locked="0"/>
    </xf>
    <xf numFmtId="0" fontId="6" fillId="6" borderId="4" xfId="1" applyFont="1" applyFill="1" applyBorder="1" applyAlignment="1" applyProtection="1">
      <alignment horizontal="center"/>
      <protection locked="0"/>
    </xf>
    <xf numFmtId="0" fontId="6" fillId="6" borderId="25" xfId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0" fillId="0" borderId="0" xfId="0" applyNumberFormat="1" applyAlignment="1" applyProtection="1">
      <alignment horizontal="center"/>
    </xf>
    <xf numFmtId="0" fontId="0" fillId="0" borderId="0" xfId="0" applyNumberFormat="1" applyProtection="1"/>
    <xf numFmtId="0" fontId="0" fillId="0" borderId="0" xfId="0" applyAlignment="1" applyProtection="1">
      <alignment horizontal="right"/>
      <protection locked="0"/>
    </xf>
    <xf numFmtId="1" fontId="0" fillId="9" borderId="17" xfId="0" applyNumberFormat="1" applyFill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20" fillId="0" borderId="16" xfId="0" applyFont="1" applyBorder="1" applyAlignment="1" applyProtection="1">
      <alignment horizontal="center"/>
    </xf>
    <xf numFmtId="49" fontId="0" fillId="0" borderId="16" xfId="0" applyNumberFormat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24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10" borderId="29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0" fontId="1" fillId="0" borderId="0" xfId="0" applyFont="1" applyProtection="1"/>
    <xf numFmtId="164" fontId="0" fillId="0" borderId="0" xfId="0" applyNumberFormat="1" applyProtection="1"/>
    <xf numFmtId="9" fontId="0" fillId="0" borderId="0" xfId="2" applyFont="1" applyProtection="1"/>
    <xf numFmtId="49" fontId="1" fillId="0" borderId="21" xfId="0" applyNumberFormat="1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horizontal="center" vertical="center" wrapText="1"/>
    </xf>
    <xf numFmtId="164" fontId="1" fillId="0" borderId="22" xfId="0" applyNumberFormat="1" applyFont="1" applyBorder="1" applyAlignment="1" applyProtection="1">
      <alignment horizontal="center" vertical="center" wrapText="1"/>
    </xf>
    <xf numFmtId="9" fontId="1" fillId="0" borderId="23" xfId="2" applyFont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3" xfId="0" applyBorder="1" applyProtection="1"/>
    <xf numFmtId="0" fontId="0" fillId="0" borderId="3" xfId="0" applyNumberFormat="1" applyBorder="1" applyProtection="1"/>
    <xf numFmtId="49" fontId="0" fillId="0" borderId="0" xfId="0" applyNumberFormat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9" fontId="0" fillId="0" borderId="0" xfId="2" applyFont="1" applyBorder="1" applyProtection="1"/>
    <xf numFmtId="49" fontId="0" fillId="0" borderId="19" xfId="0" applyNumberFormat="1" applyBorder="1" applyProtection="1">
      <protection locked="0"/>
    </xf>
    <xf numFmtId="0" fontId="0" fillId="0" borderId="3" xfId="0" applyBorder="1" applyProtection="1">
      <protection locked="0"/>
    </xf>
    <xf numFmtId="10" fontId="0" fillId="0" borderId="3" xfId="2" applyNumberFormat="1" applyFont="1" applyBorder="1" applyProtection="1">
      <protection locked="0"/>
    </xf>
    <xf numFmtId="164" fontId="0" fillId="0" borderId="3" xfId="2" applyNumberFormat="1" applyFont="1" applyBorder="1" applyProtection="1">
      <protection locked="0"/>
    </xf>
    <xf numFmtId="14" fontId="0" fillId="0" borderId="3" xfId="0" applyNumberFormat="1" applyBorder="1" applyProtection="1">
      <protection locked="0"/>
    </xf>
    <xf numFmtId="9" fontId="0" fillId="0" borderId="20" xfId="2" applyFont="1" applyBorder="1" applyProtection="1">
      <protection locked="0"/>
    </xf>
    <xf numFmtId="0" fontId="0" fillId="0" borderId="20" xfId="0" applyBorder="1" applyProtection="1">
      <protection locked="0"/>
    </xf>
    <xf numFmtId="9" fontId="0" fillId="0" borderId="3" xfId="2" applyNumberFormat="1" applyFont="1" applyBorder="1" applyProtection="1">
      <protection locked="0"/>
    </xf>
    <xf numFmtId="14" fontId="0" fillId="0" borderId="0" xfId="0" applyNumberFormat="1" applyBorder="1" applyProtection="1">
      <protection locked="0"/>
    </xf>
    <xf numFmtId="0" fontId="2" fillId="0" borderId="0" xfId="0" applyFont="1" applyFill="1" applyBorder="1" applyAlignment="1" applyProtection="1">
      <alignment horizontal="center"/>
    </xf>
    <xf numFmtId="0" fontId="21" fillId="8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1"/>
    <cellStyle name="Percent" xfId="2" builtinId="5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lor rgb="FFA9A9A9"/>
      </font>
      <fill>
        <patternFill>
          <bgColor rgb="FFA9A9A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protection locked="0" hidden="0"/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1" hidden="0"/>
    </dxf>
    <dxf>
      <alignment horizontal="center" vertical="center" textRotation="0" wrapText="1" indent="0" justifyLastLine="0" shrinkToFit="0" readingOrder="0"/>
      <protection locked="1" hidden="0"/>
    </dxf>
    <dxf>
      <numFmt numFmtId="0" formatCode="General"/>
      <protection locked="1" hidden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171450</xdr:rowOff>
    </xdr:from>
    <xdr:to>
      <xdr:col>4</xdr:col>
      <xdr:colOff>9525</xdr:colOff>
      <xdr:row>27</xdr:row>
      <xdr:rowOff>0</xdr:rowOff>
    </xdr:to>
    <xdr:sp macro="" textlink="">
      <xdr:nvSpPr>
        <xdr:cNvPr id="2" name="Rectangle 1"/>
        <xdr:cNvSpPr/>
      </xdr:nvSpPr>
      <xdr:spPr>
        <a:xfrm>
          <a:off x="1371600" y="3495675"/>
          <a:ext cx="1381125" cy="733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23</xdr:row>
      <xdr:rowOff>76200</xdr:rowOff>
    </xdr:from>
    <xdr:to>
      <xdr:col>2</xdr:col>
      <xdr:colOff>209550</xdr:colOff>
      <xdr:row>24</xdr:row>
      <xdr:rowOff>0</xdr:rowOff>
    </xdr:to>
    <xdr:sp macro="" textlink="">
      <xdr:nvSpPr>
        <xdr:cNvPr id="3" name="Oval 2"/>
        <xdr:cNvSpPr/>
      </xdr:nvSpPr>
      <xdr:spPr>
        <a:xfrm>
          <a:off x="1485900" y="3581400"/>
          <a:ext cx="95250" cy="104775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504825</xdr:colOff>
      <xdr:row>23</xdr:row>
      <xdr:rowOff>76200</xdr:rowOff>
    </xdr:from>
    <xdr:to>
      <xdr:col>3</xdr:col>
      <xdr:colOff>600075</xdr:colOff>
      <xdr:row>24</xdr:row>
      <xdr:rowOff>0</xdr:rowOff>
    </xdr:to>
    <xdr:sp macro="" textlink="">
      <xdr:nvSpPr>
        <xdr:cNvPr id="4" name="Oval 3"/>
        <xdr:cNvSpPr/>
      </xdr:nvSpPr>
      <xdr:spPr>
        <a:xfrm>
          <a:off x="2562225" y="3581400"/>
          <a:ext cx="95250" cy="104775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25</xdr:row>
      <xdr:rowOff>161925</xdr:rowOff>
    </xdr:from>
    <xdr:to>
      <xdr:col>2</xdr:col>
      <xdr:colOff>219075</xdr:colOff>
      <xdr:row>26</xdr:row>
      <xdr:rowOff>85725</xdr:rowOff>
    </xdr:to>
    <xdr:sp macro="" textlink="">
      <xdr:nvSpPr>
        <xdr:cNvPr id="5" name="Oval 4"/>
        <xdr:cNvSpPr/>
      </xdr:nvSpPr>
      <xdr:spPr>
        <a:xfrm>
          <a:off x="1495425" y="4029075"/>
          <a:ext cx="95250" cy="104775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514350</xdr:colOff>
      <xdr:row>25</xdr:row>
      <xdr:rowOff>161925</xdr:rowOff>
    </xdr:from>
    <xdr:to>
      <xdr:col>3</xdr:col>
      <xdr:colOff>609600</xdr:colOff>
      <xdr:row>26</xdr:row>
      <xdr:rowOff>85725</xdr:rowOff>
    </xdr:to>
    <xdr:sp macro="" textlink="">
      <xdr:nvSpPr>
        <xdr:cNvPr id="6" name="Oval 5"/>
        <xdr:cNvSpPr/>
      </xdr:nvSpPr>
      <xdr:spPr>
        <a:xfrm>
          <a:off x="2571750" y="4029075"/>
          <a:ext cx="95250" cy="104775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609600</xdr:colOff>
      <xdr:row>23</xdr:row>
      <xdr:rowOff>104775</xdr:rowOff>
    </xdr:from>
    <xdr:to>
      <xdr:col>4</xdr:col>
      <xdr:colOff>190500</xdr:colOff>
      <xdr:row>23</xdr:row>
      <xdr:rowOff>104775</xdr:rowOff>
    </xdr:to>
    <xdr:cxnSp macro="">
      <xdr:nvCxnSpPr>
        <xdr:cNvPr id="8" name="Straight Arrow Connector 7"/>
        <xdr:cNvCxnSpPr/>
      </xdr:nvCxnSpPr>
      <xdr:spPr>
        <a:xfrm flipH="1">
          <a:off x="2667000" y="3609975"/>
          <a:ext cx="2667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21</xdr:row>
      <xdr:rowOff>171450</xdr:rowOff>
    </xdr:from>
    <xdr:to>
      <xdr:col>5</xdr:col>
      <xdr:colOff>428625</xdr:colOff>
      <xdr:row>23</xdr:row>
      <xdr:rowOff>104775</xdr:rowOff>
    </xdr:to>
    <xdr:sp macro="" textlink="">
      <xdr:nvSpPr>
        <xdr:cNvPr id="10" name="Rounded Rectangular Callout 9"/>
        <xdr:cNvSpPr/>
      </xdr:nvSpPr>
      <xdr:spPr>
        <a:xfrm>
          <a:off x="3533775" y="3314700"/>
          <a:ext cx="323850" cy="295275"/>
        </a:xfrm>
        <a:prstGeom prst="wedgeRoundRectCallout">
          <a:avLst>
            <a:gd name="adj1" fmla="val -72685"/>
            <a:gd name="adj2" fmla="val 55093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4</a:t>
          </a:r>
        </a:p>
      </xdr:txBody>
    </xdr:sp>
    <xdr:clientData/>
  </xdr:twoCellAnchor>
  <xdr:twoCellAnchor>
    <xdr:from>
      <xdr:col>5</xdr:col>
      <xdr:colOff>657225</xdr:colOff>
      <xdr:row>22</xdr:row>
      <xdr:rowOff>161925</xdr:rowOff>
    </xdr:from>
    <xdr:to>
      <xdr:col>9</xdr:col>
      <xdr:colOff>9525</xdr:colOff>
      <xdr:row>30</xdr:row>
      <xdr:rowOff>171450</xdr:rowOff>
    </xdr:to>
    <xdr:sp macro="" textlink="">
      <xdr:nvSpPr>
        <xdr:cNvPr id="11" name="Flowchart: Document 10"/>
        <xdr:cNvSpPr/>
      </xdr:nvSpPr>
      <xdr:spPr>
        <a:xfrm>
          <a:off x="4086225" y="3867150"/>
          <a:ext cx="2619375" cy="1466850"/>
        </a:xfrm>
        <a:prstGeom prst="flowChartDocumen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3" name="Gauges" displayName="Gauges" ref="A2:J35" totalsRowShown="0" headerRowDxfId="32" dataDxfId="31" headerRowBorderDxfId="29" tableBorderDxfId="30" totalsRowBorderDxfId="28">
  <autoFilter ref="A2:J35"/>
  <tableColumns count="10">
    <tableColumn id="1" name="ID" dataDxfId="27"/>
    <tableColumn id="2" name="Name" dataDxfId="26"/>
    <tableColumn id="9" name="Index" dataDxfId="25">
      <calculatedColumnFormula>CONCATENATE(Gauges[Name],"-",Gauges[ID])</calculatedColumnFormula>
    </tableColumn>
    <tableColumn id="3" name="Resolution (steps)" dataDxfId="24"/>
    <tableColumn id="4" name="%GR&amp;R" dataDxfId="23"/>
    <tableColumn id="8" name="GRR_x000a_ Study variation (6s)" dataDxfId="22" dataCellStyle="Percent"/>
    <tableColumn id="5" name="Date of last GR&amp;R study" dataDxfId="21"/>
    <tableColumn id="6" name="Calibration expiration date" dataDxfId="20"/>
    <tableColumn id="10" name="GRR Attributes_x000a_(OK,Need Improvement, Reject)" dataDxfId="19" dataCellStyle="Percent"/>
    <tableColumn id="7" name="If visual inspection, indicate the characteristics evaluated during the GR&amp;R for Attributes." dataDxfId="18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Resultados" displayName="Resultados" ref="A3:O644" totalsRowShown="0" headerRowDxfId="48" dataDxfId="47">
  <autoFilter ref="A3:O644"/>
  <tableColumns count="15">
    <tableColumn id="14" name="Judgement_x000a_Automatic" dataDxfId="33">
      <calculatedColumnFormula>IF(AND(ISBLANK(Resultados[[#This Row],[Dimension (nominal)]]),ISBLANK(Resultados[[#This Row],[Requirement]]),ISBLANK(Resultados[[#This Row],[Min
(-)]]),ISBLANK(Resultados[[#This Row],[Max
(+)]]),ISBLANK(Resultados[[#This Row],[Minimum Value]])),"",IF(AND(P4,Q4,R4,S4,T4,NOT(U4)),1,IF(AND(ISBLANK(Resultados[[#This Row],[Min
(-)]]),ISBLANK(Resultados[[#This Row],[Max
(+)]]),NOT(ISBLANK(Resultados[[#This Row],[Dimension (nominal)]])),ISBLANK(Resultados[[#This Row],[Requirement]])),"Ref",IF(AND(P4,Q4,R4,S4,T4),2,0))))</calculatedColumnFormula>
    </tableColumn>
    <tableColumn id="1" name="Item" dataDxfId="46"/>
    <tableColumn id="2" name="Dimension (nominal)" dataDxfId="45"/>
    <tableColumn id="3" name="Requirement" dataDxfId="44"/>
    <tableColumn id="4" name="Min_x000a_(-)" dataDxfId="43"/>
    <tableColumn id="5" name="Max_x000a_(+)" dataDxfId="42"/>
    <tableColumn id="16" name="Minimum Value" dataDxfId="34"/>
    <tableColumn id="6" name="Gauge" dataDxfId="41"/>
    <tableColumn id="7" name="# or s" dataDxfId="40"/>
    <tableColumn id="8" name="%GRR (Tol)" dataDxfId="49">
      <calculatedColumnFormula>IF(NOT(AND(ISBLANK(Resultados[Min
(-)]),ISBLANK(Resultados[Max
(+)]))),100*VLOOKUP(T(RIGHT(Resultados[Gauge],LEN(Resultados[Gauge])-SEARCH("-",Resultados[Gauge]))), Gauges[#All],6,FALSE)/(ABS(Resultados[Max
(+)])+ABS(Resultados[Min
(-)])),"")</calculatedColumnFormula>
    </tableColumn>
    <tableColumn id="9" name="Sample " dataDxfId="39"/>
    <tableColumn id="10" name="# or s _x000a_One-" dataDxfId="38"/>
    <tableColumn id="11" name="# or s _x000a_Two-" dataDxfId="37"/>
    <tableColumn id="12" name="# or s _x000a_Three-" dataDxfId="36"/>
    <tableColumn id="13" name="# or s _x000a_Four-" dataDxfId="3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7"/>
  <sheetViews>
    <sheetView showGridLines="0" tabSelected="1" workbookViewId="0">
      <selection activeCell="C4" sqref="C4:F4"/>
    </sheetView>
  </sheetViews>
  <sheetFormatPr defaultRowHeight="14.25" x14ac:dyDescent="0.2"/>
  <cols>
    <col min="2" max="2" width="17" customWidth="1"/>
    <col min="8" max="8" width="7.5" customWidth="1"/>
    <col min="9" max="9" width="17.375" customWidth="1"/>
  </cols>
  <sheetData>
    <row r="1" spans="1:12" ht="23.25" x14ac:dyDescent="0.35">
      <c r="A1" s="18"/>
      <c r="B1" s="19" t="s">
        <v>59</v>
      </c>
      <c r="C1" s="18"/>
      <c r="D1" s="18"/>
      <c r="E1" s="18"/>
      <c r="F1" s="18"/>
      <c r="G1" s="18"/>
      <c r="H1" s="18"/>
      <c r="I1" s="18" t="s">
        <v>49</v>
      </c>
      <c r="J1" s="18"/>
    </row>
    <row r="2" spans="1:12" ht="18" x14ac:dyDescent="0.25">
      <c r="A2" s="1"/>
      <c r="B2" s="2"/>
      <c r="C2" s="9" t="s">
        <v>0</v>
      </c>
      <c r="D2" s="9"/>
      <c r="E2" s="9"/>
      <c r="F2" s="9"/>
      <c r="G2" s="9"/>
      <c r="H2" s="9"/>
      <c r="I2" s="9"/>
      <c r="J2" s="9"/>
    </row>
    <row r="3" spans="1:12" ht="18.75" thickBot="1" x14ac:dyDescent="0.3">
      <c r="A3" s="1"/>
      <c r="B3" s="1"/>
      <c r="C3" s="51" t="s">
        <v>1</v>
      </c>
      <c r="D3" s="51"/>
      <c r="E3" s="51"/>
      <c r="F3" s="51"/>
      <c r="G3" s="9"/>
      <c r="H3" s="9"/>
      <c r="I3" s="9"/>
      <c r="J3" s="9"/>
    </row>
    <row r="4" spans="1:12" x14ac:dyDescent="0.2">
      <c r="A4" s="10" t="s">
        <v>2</v>
      </c>
      <c r="B4" s="11"/>
      <c r="C4" s="60"/>
      <c r="D4" s="60"/>
      <c r="E4" s="60"/>
      <c r="F4" s="60"/>
      <c r="G4" s="50"/>
    </row>
    <row r="5" spans="1:12" x14ac:dyDescent="0.2">
      <c r="A5" s="12" t="s">
        <v>5</v>
      </c>
      <c r="B5" s="4"/>
      <c r="C5" s="44"/>
      <c r="D5" s="44"/>
      <c r="E5" s="44"/>
      <c r="F5" s="44"/>
      <c r="G5" s="43"/>
      <c r="I5" s="69"/>
    </row>
    <row r="6" spans="1:12" x14ac:dyDescent="0.2">
      <c r="A6" s="13"/>
      <c r="B6" s="5" t="s">
        <v>6</v>
      </c>
      <c r="C6" s="61"/>
      <c r="D6" s="61"/>
      <c r="E6" s="61"/>
      <c r="F6" s="61"/>
      <c r="G6" s="62"/>
      <c r="I6" s="69"/>
    </row>
    <row r="7" spans="1:12" x14ac:dyDescent="0.2">
      <c r="A7" s="14" t="s">
        <v>7</v>
      </c>
      <c r="B7" s="8"/>
      <c r="C7" s="63"/>
      <c r="D7" s="63"/>
      <c r="E7" s="63"/>
      <c r="F7" s="63"/>
      <c r="G7" s="64"/>
      <c r="I7" s="69"/>
      <c r="L7" s="28" t="e">
        <f>AND(LEN(PN)=15,MID(PN,7,1)="-",CODE(MID(PN,1,1))&gt;47,CODE(MID(PN,1,1))&lt;58,CODE(MID(PN,2,1))&gt;47,CODE(MID(PN,2,1))&lt;58,CODE(MID(PN,3,1))&gt;47,CODE(MID(PN,3,1))&lt;58,CODE(MID(PN,4,1))&gt;47,CODE(MID(PN,4,1))&lt;58,CODE(MID(PN,5,1))&gt;47,CODE(MID(PN,5,1))&lt;58,CODE(MID(PN,6,1))&gt;47,CODE(MID(PN,6,1))&lt;58,CODE(MID(PN,8,1))&gt;47,CODE(MID(PN,8,1))&lt;58,CODE(MID(PN,9,1))&gt;47,CODE(MID(PN,9,1))&lt;58,CODE(MID(PN,10,1))&gt;47,CODE(MID(PN,10,1))&lt;58,CODE(MID(PN,13,1))&gt;54,CODE(MID(PN,13,1))&lt;58,CODE(MID(PN,14,1))&gt;47,CODE(MID(PN,14,1))&lt;58,MID(PN,15,1)="0",CODE(MID(PN,11,1))&lt;58,CODE(MID(PN,11,1))&gt;47,OR(AND(CODE(MID(PN,12,1))&lt;91,CODE(MID(PN,12,1))&gt;64),AND(CODE(MID(PN,12,1))&lt;58,CODE(MID(PN,12,1))&gt;47)))</f>
        <v>#VALUE!</v>
      </c>
    </row>
    <row r="8" spans="1:12" x14ac:dyDescent="0.2">
      <c r="A8" s="15" t="s">
        <v>3</v>
      </c>
      <c r="B8" s="3"/>
      <c r="C8" s="65"/>
      <c r="D8" s="65"/>
      <c r="E8" s="65"/>
      <c r="F8" s="65"/>
      <c r="G8" s="45"/>
      <c r="I8" s="69"/>
    </row>
    <row r="9" spans="1:12" x14ac:dyDescent="0.2">
      <c r="A9" s="13" t="s">
        <v>4</v>
      </c>
      <c r="B9" s="5"/>
      <c r="C9" s="65"/>
      <c r="D9" s="65"/>
      <c r="E9" s="65"/>
      <c r="F9" s="65"/>
      <c r="G9" s="46"/>
      <c r="I9" s="69"/>
    </row>
    <row r="10" spans="1:12" x14ac:dyDescent="0.2">
      <c r="A10" s="16" t="s">
        <v>45</v>
      </c>
      <c r="B10" s="6"/>
      <c r="C10" s="65"/>
      <c r="D10" s="65"/>
      <c r="E10" s="65"/>
      <c r="F10" s="65"/>
      <c r="G10" s="47"/>
      <c r="I10" s="69"/>
    </row>
    <row r="11" spans="1:12" x14ac:dyDescent="0.2">
      <c r="A11" s="16" t="s">
        <v>46</v>
      </c>
      <c r="B11" s="6"/>
      <c r="C11" s="65"/>
      <c r="D11" s="65"/>
      <c r="E11" s="65"/>
      <c r="F11" s="65"/>
      <c r="G11" s="48"/>
      <c r="I11" s="70"/>
    </row>
    <row r="12" spans="1:12" x14ac:dyDescent="0.2">
      <c r="A12" s="16" t="s">
        <v>47</v>
      </c>
      <c r="B12" s="6"/>
      <c r="C12" s="65"/>
      <c r="D12" s="65"/>
      <c r="E12" s="65"/>
      <c r="F12" s="65"/>
      <c r="G12" s="48"/>
      <c r="I12" s="38"/>
    </row>
    <row r="13" spans="1:12" x14ac:dyDescent="0.2">
      <c r="A13" s="16" t="s">
        <v>48</v>
      </c>
      <c r="B13" s="6"/>
      <c r="C13" s="66"/>
      <c r="D13" s="65"/>
      <c r="E13" s="65"/>
      <c r="F13" s="65"/>
      <c r="G13" s="48"/>
      <c r="I13" s="38"/>
    </row>
    <row r="14" spans="1:12" x14ac:dyDescent="0.2">
      <c r="A14" s="16" t="s">
        <v>43</v>
      </c>
      <c r="B14" s="6"/>
      <c r="C14" s="67"/>
      <c r="D14" s="67"/>
      <c r="E14" s="67"/>
      <c r="F14" s="67"/>
      <c r="G14" s="48"/>
      <c r="I14" s="38"/>
    </row>
    <row r="15" spans="1:12" x14ac:dyDescent="0.2">
      <c r="A15" s="16" t="s">
        <v>44</v>
      </c>
      <c r="B15" s="6"/>
      <c r="C15" s="67"/>
      <c r="D15" s="67"/>
      <c r="E15" s="67"/>
      <c r="F15" s="67"/>
      <c r="G15" s="48"/>
      <c r="I15" s="38"/>
    </row>
    <row r="16" spans="1:12" ht="15" customHeight="1" thickBot="1" x14ac:dyDescent="0.25">
      <c r="A16" s="53" t="s">
        <v>40</v>
      </c>
      <c r="B16" s="54"/>
      <c r="C16" s="68"/>
      <c r="D16" s="68"/>
      <c r="E16" s="68"/>
      <c r="F16" s="68"/>
      <c r="G16" s="49"/>
    </row>
    <row r="17" spans="1:12" ht="15" x14ac:dyDescent="0.25">
      <c r="A17" s="7"/>
      <c r="B17" s="7"/>
      <c r="C17" s="7"/>
      <c r="I17" s="29"/>
    </row>
    <row r="18" spans="1:12" ht="15" x14ac:dyDescent="0.25">
      <c r="C18" s="17" t="s">
        <v>8</v>
      </c>
    </row>
    <row r="19" spans="1:12" x14ac:dyDescent="0.2">
      <c r="A19" t="s">
        <v>61</v>
      </c>
    </row>
    <row r="20" spans="1:12" x14ac:dyDescent="0.2">
      <c r="A20" t="s">
        <v>60</v>
      </c>
    </row>
    <row r="21" spans="1:12" x14ac:dyDescent="0.2">
      <c r="A21" t="s">
        <v>9</v>
      </c>
    </row>
    <row r="22" spans="1:12" x14ac:dyDescent="0.2">
      <c r="A22" t="s">
        <v>18</v>
      </c>
    </row>
    <row r="23" spans="1:12" x14ac:dyDescent="0.2">
      <c r="A23" t="s">
        <v>19</v>
      </c>
    </row>
    <row r="24" spans="1:12" ht="16.5" x14ac:dyDescent="0.3">
      <c r="E24" s="20" t="s">
        <v>10</v>
      </c>
      <c r="H24" t="s">
        <v>11</v>
      </c>
      <c r="L24" s="23"/>
    </row>
    <row r="25" spans="1:12" ht="15" x14ac:dyDescent="0.25">
      <c r="G25" s="22" t="s">
        <v>12</v>
      </c>
      <c r="H25" s="22" t="s">
        <v>17</v>
      </c>
      <c r="I25" s="22" t="s">
        <v>32</v>
      </c>
    </row>
    <row r="26" spans="1:12" ht="16.5" x14ac:dyDescent="0.3">
      <c r="G26" s="24" t="s">
        <v>13</v>
      </c>
      <c r="H26" s="27">
        <v>3</v>
      </c>
      <c r="I26" s="21"/>
    </row>
    <row r="27" spans="1:12" ht="16.5" x14ac:dyDescent="0.3">
      <c r="G27" s="25" t="s">
        <v>14</v>
      </c>
      <c r="H27" s="27">
        <v>3</v>
      </c>
      <c r="I27" s="21"/>
    </row>
    <row r="28" spans="1:12" ht="16.5" x14ac:dyDescent="0.3">
      <c r="G28" s="26" t="s">
        <v>15</v>
      </c>
      <c r="H28" s="27">
        <v>3</v>
      </c>
      <c r="I28" s="21"/>
    </row>
    <row r="29" spans="1:12" ht="16.5" x14ac:dyDescent="0.3">
      <c r="G29" s="26" t="s">
        <v>16</v>
      </c>
      <c r="H29" s="27">
        <v>3</v>
      </c>
      <c r="I29" s="21"/>
    </row>
    <row r="32" spans="1:12" x14ac:dyDescent="0.2">
      <c r="A32" t="s">
        <v>20</v>
      </c>
    </row>
    <row r="33" spans="1:1" x14ac:dyDescent="0.2">
      <c r="A33" t="s">
        <v>21</v>
      </c>
    </row>
    <row r="34" spans="1:1" ht="15" x14ac:dyDescent="0.25">
      <c r="A34" t="s">
        <v>72</v>
      </c>
    </row>
    <row r="35" spans="1:1" x14ac:dyDescent="0.2">
      <c r="A35" t="s">
        <v>28</v>
      </c>
    </row>
    <row r="36" spans="1:1" x14ac:dyDescent="0.2">
      <c r="A36" t="s">
        <v>31</v>
      </c>
    </row>
    <row r="37" spans="1:1" x14ac:dyDescent="0.2">
      <c r="A37" t="s">
        <v>73</v>
      </c>
    </row>
  </sheetData>
  <sheetProtection password="CC5C" sheet="1" objects="1" scenarios="1" selectLockedCells="1"/>
  <mergeCells count="13">
    <mergeCell ref="C15:F15"/>
    <mergeCell ref="A16:B16"/>
    <mergeCell ref="C16:F16"/>
    <mergeCell ref="C12:F12"/>
    <mergeCell ref="C8:F8"/>
    <mergeCell ref="C9:F9"/>
    <mergeCell ref="C13:F13"/>
    <mergeCell ref="C14:F14"/>
    <mergeCell ref="C4:F4"/>
    <mergeCell ref="C6:G6"/>
    <mergeCell ref="C7:G7"/>
    <mergeCell ref="C10:F10"/>
    <mergeCell ref="C11:F11"/>
  </mergeCells>
  <conditionalFormatting sqref="C4 G4">
    <cfRule type="notContainsBlanks" dxfId="17" priority="7">
      <formula>LEN(TRIM(C4))&gt;0</formula>
    </cfRule>
  </conditionalFormatting>
  <conditionalFormatting sqref="C6:G7 C8:C9 G8:G9">
    <cfRule type="notContainsBlanks" dxfId="16" priority="5">
      <formula>LEN(TRIM(C6))&gt;0</formula>
    </cfRule>
  </conditionalFormatting>
  <conditionalFormatting sqref="C10:C13">
    <cfRule type="notContainsBlanks" dxfId="15" priority="2">
      <formula>LEN(TRIM(C10))&gt;0</formula>
    </cfRule>
  </conditionalFormatting>
  <conditionalFormatting sqref="C14:C16">
    <cfRule type="notContainsBlanks" dxfId="14" priority="8">
      <formula>LEN(TRIM(C14))&gt;0</formula>
    </cfRule>
  </conditionalFormatting>
  <dataValidations count="1">
    <dataValidation type="custom" allowBlank="1" showInputMessage="1" showErrorMessage="1" errorTitle="Incorrect Part Number" error="Fujitsu Ten Part Numbers have the following structure:_x000a_######-###XX###" promptTitle="Use Fujitsu Ten Part Number" sqref="C8 G8">
      <formula1>L7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5"/>
  <sheetViews>
    <sheetView showGridLines="0" workbookViewId="0">
      <selection activeCell="D8" sqref="D8"/>
    </sheetView>
  </sheetViews>
  <sheetFormatPr defaultRowHeight="14.25" x14ac:dyDescent="0.2"/>
  <cols>
    <col min="1" max="1" width="9" style="86"/>
    <col min="2" max="2" width="17.25" style="75" bestFit="1" customWidth="1"/>
    <col min="3" max="3" width="17.25" style="75" hidden="1" customWidth="1"/>
    <col min="4" max="4" width="11.625" style="75" customWidth="1"/>
    <col min="5" max="5" width="9.375" style="75" customWidth="1"/>
    <col min="6" max="6" width="10.625" style="88" customWidth="1"/>
    <col min="7" max="7" width="11.5" style="75" customWidth="1"/>
    <col min="8" max="8" width="13.125" style="75" customWidth="1"/>
    <col min="9" max="9" width="13.125" style="89" customWidth="1"/>
    <col min="10" max="10" width="64.25" style="75" customWidth="1"/>
    <col min="11" max="16384" width="9" style="75"/>
  </cols>
  <sheetData>
    <row r="1" spans="1:10" ht="15" x14ac:dyDescent="0.25">
      <c r="B1" s="87" t="s">
        <v>23</v>
      </c>
      <c r="C1" s="87"/>
    </row>
    <row r="2" spans="1:10" ht="75" x14ac:dyDescent="0.2">
      <c r="A2" s="90" t="s">
        <v>22</v>
      </c>
      <c r="B2" s="91" t="s">
        <v>24</v>
      </c>
      <c r="C2" s="91" t="s">
        <v>38</v>
      </c>
      <c r="D2" s="92" t="s">
        <v>26</v>
      </c>
      <c r="E2" s="91" t="s">
        <v>25</v>
      </c>
      <c r="F2" s="93" t="s">
        <v>37</v>
      </c>
      <c r="G2" s="92" t="s">
        <v>30</v>
      </c>
      <c r="H2" s="92" t="s">
        <v>27</v>
      </c>
      <c r="I2" s="94" t="s">
        <v>50</v>
      </c>
      <c r="J2" s="95" t="s">
        <v>29</v>
      </c>
    </row>
    <row r="3" spans="1:10" x14ac:dyDescent="0.2">
      <c r="A3" s="102"/>
      <c r="B3" s="103"/>
      <c r="C3" s="96" t="str">
        <f>CONCATENATE(Gauges[Name],"-",Gauges[ID])</f>
        <v>-</v>
      </c>
      <c r="D3" s="103"/>
      <c r="E3" s="104"/>
      <c r="F3" s="105"/>
      <c r="G3" s="106"/>
      <c r="H3" s="106"/>
      <c r="I3" s="107"/>
      <c r="J3" s="108"/>
    </row>
    <row r="4" spans="1:10" x14ac:dyDescent="0.2">
      <c r="A4" s="102"/>
      <c r="B4" s="103"/>
      <c r="C4" s="97" t="str">
        <f>CONCATENATE(Gauges[Name],"-",Gauges[ID])</f>
        <v>-</v>
      </c>
      <c r="D4" s="103"/>
      <c r="E4" s="109"/>
      <c r="F4" s="105"/>
      <c r="G4" s="106"/>
      <c r="H4" s="110"/>
      <c r="I4" s="107"/>
      <c r="J4" s="108"/>
    </row>
    <row r="5" spans="1:10" x14ac:dyDescent="0.2">
      <c r="A5" s="102"/>
      <c r="B5" s="103"/>
      <c r="C5" s="97" t="str">
        <f>CONCATENATE(Gauges[Name],"-",Gauges[ID])</f>
        <v>-</v>
      </c>
      <c r="D5" s="103"/>
      <c r="E5" s="109"/>
      <c r="F5" s="105"/>
      <c r="G5" s="106"/>
      <c r="H5" s="110"/>
      <c r="I5" s="107"/>
      <c r="J5" s="108"/>
    </row>
    <row r="6" spans="1:10" x14ac:dyDescent="0.2">
      <c r="A6" s="102"/>
      <c r="B6" s="103"/>
      <c r="C6" s="97" t="str">
        <f>CONCATENATE(Gauges[Name],"-",Gauges[ID])</f>
        <v>-</v>
      </c>
      <c r="D6" s="103"/>
      <c r="E6" s="109"/>
      <c r="F6" s="105"/>
      <c r="G6" s="106"/>
      <c r="H6" s="110"/>
      <c r="I6" s="107"/>
      <c r="J6" s="108"/>
    </row>
    <row r="7" spans="1:10" x14ac:dyDescent="0.2">
      <c r="A7" s="102"/>
      <c r="B7" s="103"/>
      <c r="C7" s="97" t="str">
        <f>CONCATENATE(Gauges[Name],"-",Gauges[ID])</f>
        <v>-</v>
      </c>
      <c r="D7" s="103"/>
      <c r="E7" s="109"/>
      <c r="F7" s="105"/>
      <c r="G7" s="106"/>
      <c r="H7" s="110"/>
      <c r="I7" s="107"/>
      <c r="J7" s="108"/>
    </row>
    <row r="8" spans="1:10" x14ac:dyDescent="0.2">
      <c r="A8" s="102"/>
      <c r="B8" s="103"/>
      <c r="C8" s="97" t="str">
        <f>CONCATENATE(Gauges[Name],"-",Gauges[ID])</f>
        <v>-</v>
      </c>
      <c r="D8" s="103"/>
      <c r="E8" s="109"/>
      <c r="F8" s="105"/>
      <c r="G8" s="106"/>
      <c r="H8" s="110"/>
      <c r="I8" s="107"/>
      <c r="J8" s="108"/>
    </row>
    <row r="9" spans="1:10" x14ac:dyDescent="0.2">
      <c r="A9" s="102"/>
      <c r="B9" s="103"/>
      <c r="C9" s="97" t="str">
        <f>CONCATENATE(Gauges[Name],"-",Gauges[ID])</f>
        <v>-</v>
      </c>
      <c r="D9" s="103"/>
      <c r="E9" s="109"/>
      <c r="F9" s="105"/>
      <c r="G9" s="106"/>
      <c r="H9" s="110"/>
      <c r="I9" s="107"/>
      <c r="J9" s="108"/>
    </row>
    <row r="10" spans="1:10" x14ac:dyDescent="0.2">
      <c r="A10" s="102"/>
      <c r="B10" s="103"/>
      <c r="C10" s="97" t="str">
        <f>CONCATENATE(Gauges[Name],"-",Gauges[ID])</f>
        <v>-</v>
      </c>
      <c r="D10" s="103"/>
      <c r="E10" s="109"/>
      <c r="F10" s="105"/>
      <c r="G10" s="106"/>
      <c r="H10" s="110"/>
      <c r="I10" s="107"/>
      <c r="J10" s="108"/>
    </row>
    <row r="11" spans="1:10" x14ac:dyDescent="0.2">
      <c r="A11" s="102"/>
      <c r="B11" s="103"/>
      <c r="C11" s="97" t="str">
        <f>CONCATENATE(Gauges[Name],"-",Gauges[ID])</f>
        <v>-</v>
      </c>
      <c r="D11" s="103"/>
      <c r="E11" s="109"/>
      <c r="F11" s="105"/>
      <c r="G11" s="106"/>
      <c r="H11" s="110"/>
      <c r="I11" s="107"/>
      <c r="J11" s="108"/>
    </row>
    <row r="12" spans="1:10" x14ac:dyDescent="0.2">
      <c r="A12" s="102"/>
      <c r="B12" s="103"/>
      <c r="C12" s="97" t="str">
        <f>CONCATENATE(Gauges[Name],"-",Gauges[ID])</f>
        <v>-</v>
      </c>
      <c r="D12" s="103"/>
      <c r="E12" s="109"/>
      <c r="F12" s="105"/>
      <c r="G12" s="106"/>
      <c r="H12" s="110"/>
      <c r="I12" s="107"/>
      <c r="J12" s="108"/>
    </row>
    <row r="13" spans="1:10" x14ac:dyDescent="0.2">
      <c r="A13" s="102"/>
      <c r="B13" s="103"/>
      <c r="C13" s="97" t="str">
        <f>CONCATENATE(Gauges[Name],"-",Gauges[ID])</f>
        <v>-</v>
      </c>
      <c r="D13" s="103"/>
      <c r="E13" s="109"/>
      <c r="F13" s="105"/>
      <c r="G13" s="106"/>
      <c r="H13" s="110"/>
      <c r="I13" s="107"/>
      <c r="J13" s="108"/>
    </row>
    <row r="14" spans="1:10" x14ac:dyDescent="0.2">
      <c r="A14" s="102"/>
      <c r="B14" s="103"/>
      <c r="C14" s="97" t="str">
        <f>CONCATENATE(Gauges[Name],"-",Gauges[ID])</f>
        <v>-</v>
      </c>
      <c r="D14" s="103"/>
      <c r="E14" s="109"/>
      <c r="F14" s="105"/>
      <c r="G14" s="106"/>
      <c r="H14" s="110"/>
      <c r="I14" s="107"/>
      <c r="J14" s="108"/>
    </row>
    <row r="15" spans="1:10" x14ac:dyDescent="0.2">
      <c r="A15" s="102"/>
      <c r="B15" s="103"/>
      <c r="C15" s="97" t="str">
        <f>CONCATENATE(Gauges[Name],"-",Gauges[ID])</f>
        <v>-</v>
      </c>
      <c r="D15" s="103"/>
      <c r="E15" s="109"/>
      <c r="F15" s="105"/>
      <c r="G15" s="106"/>
      <c r="H15" s="110"/>
      <c r="I15" s="107"/>
      <c r="J15" s="108"/>
    </row>
    <row r="16" spans="1:10" x14ac:dyDescent="0.2">
      <c r="A16" s="102"/>
      <c r="B16" s="103"/>
      <c r="C16" s="97" t="str">
        <f>CONCATENATE(Gauges[Name],"-",Gauges[ID])</f>
        <v>-</v>
      </c>
      <c r="D16" s="103"/>
      <c r="E16" s="109"/>
      <c r="F16" s="105"/>
      <c r="G16" s="106"/>
      <c r="H16" s="110"/>
      <c r="I16" s="107"/>
      <c r="J16" s="108"/>
    </row>
    <row r="17" spans="1:10" x14ac:dyDescent="0.2">
      <c r="A17" s="102"/>
      <c r="B17" s="103"/>
      <c r="C17" s="97" t="str">
        <f>CONCATENATE(Gauges[Name],"-",Gauges[ID])</f>
        <v>-</v>
      </c>
      <c r="D17" s="103"/>
      <c r="E17" s="109"/>
      <c r="F17" s="105"/>
      <c r="G17" s="106"/>
      <c r="H17" s="110"/>
      <c r="I17" s="107"/>
      <c r="J17" s="108"/>
    </row>
    <row r="18" spans="1:10" x14ac:dyDescent="0.2">
      <c r="A18" s="102"/>
      <c r="B18" s="103"/>
      <c r="C18" s="97" t="str">
        <f>CONCATENATE(Gauges[Name],"-",Gauges[ID])</f>
        <v>-</v>
      </c>
      <c r="D18" s="103"/>
      <c r="E18" s="109"/>
      <c r="F18" s="105"/>
      <c r="G18" s="106"/>
      <c r="H18" s="110"/>
      <c r="I18" s="107"/>
      <c r="J18" s="108"/>
    </row>
    <row r="19" spans="1:10" x14ac:dyDescent="0.2">
      <c r="A19" s="102"/>
      <c r="B19" s="103"/>
      <c r="C19" s="97" t="str">
        <f>CONCATENATE(Gauges[Name],"-",Gauges[ID])</f>
        <v>-</v>
      </c>
      <c r="D19" s="103"/>
      <c r="E19" s="109"/>
      <c r="F19" s="105"/>
      <c r="G19" s="106"/>
      <c r="H19" s="110"/>
      <c r="I19" s="107"/>
      <c r="J19" s="108"/>
    </row>
    <row r="20" spans="1:10" x14ac:dyDescent="0.2">
      <c r="A20" s="102"/>
      <c r="B20" s="103"/>
      <c r="C20" s="97" t="str">
        <f>CONCATENATE(Gauges[Name],"-",Gauges[ID])</f>
        <v>-</v>
      </c>
      <c r="D20" s="103"/>
      <c r="E20" s="109"/>
      <c r="F20" s="105"/>
      <c r="G20" s="106"/>
      <c r="H20" s="110"/>
      <c r="I20" s="107"/>
      <c r="J20" s="108"/>
    </row>
    <row r="21" spans="1:10" x14ac:dyDescent="0.2">
      <c r="A21" s="102"/>
      <c r="B21" s="103"/>
      <c r="C21" s="97" t="str">
        <f>CONCATENATE(Gauges[Name],"-",Gauges[ID])</f>
        <v>-</v>
      </c>
      <c r="D21" s="103"/>
      <c r="E21" s="109"/>
      <c r="F21" s="105"/>
      <c r="G21" s="106"/>
      <c r="H21" s="110"/>
      <c r="I21" s="107"/>
      <c r="J21" s="108"/>
    </row>
    <row r="22" spans="1:10" x14ac:dyDescent="0.2">
      <c r="A22" s="102"/>
      <c r="B22" s="103"/>
      <c r="C22" s="97" t="str">
        <f>CONCATENATE(Gauges[Name],"-",Gauges[ID])</f>
        <v>-</v>
      </c>
      <c r="D22" s="103"/>
      <c r="E22" s="109"/>
      <c r="F22" s="105"/>
      <c r="G22" s="106"/>
      <c r="H22" s="110"/>
      <c r="I22" s="107"/>
      <c r="J22" s="108"/>
    </row>
    <row r="23" spans="1:10" x14ac:dyDescent="0.2">
      <c r="A23" s="102"/>
      <c r="B23" s="103"/>
      <c r="C23" s="97" t="str">
        <f>CONCATENATE(Gauges[Name],"-",Gauges[ID])</f>
        <v>-</v>
      </c>
      <c r="D23" s="103"/>
      <c r="E23" s="109"/>
      <c r="F23" s="105"/>
      <c r="G23" s="106"/>
      <c r="H23" s="110"/>
      <c r="I23" s="107"/>
      <c r="J23" s="108"/>
    </row>
    <row r="24" spans="1:10" x14ac:dyDescent="0.2">
      <c r="A24" s="102"/>
      <c r="B24" s="103"/>
      <c r="C24" s="97" t="str">
        <f>CONCATENATE(Gauges[Name],"-",Gauges[ID])</f>
        <v>-</v>
      </c>
      <c r="D24" s="103"/>
      <c r="E24" s="109"/>
      <c r="F24" s="105"/>
      <c r="G24" s="106"/>
      <c r="H24" s="110"/>
      <c r="I24" s="107"/>
      <c r="J24" s="108"/>
    </row>
    <row r="25" spans="1:10" x14ac:dyDescent="0.2">
      <c r="A25" s="102"/>
      <c r="B25" s="103"/>
      <c r="C25" s="97" t="str">
        <f>CONCATENATE(Gauges[Name],"-",Gauges[ID])</f>
        <v>-</v>
      </c>
      <c r="D25" s="103"/>
      <c r="E25" s="109"/>
      <c r="F25" s="105"/>
      <c r="G25" s="106"/>
      <c r="H25" s="110"/>
      <c r="I25" s="107"/>
      <c r="J25" s="108"/>
    </row>
    <row r="26" spans="1:10" x14ac:dyDescent="0.2">
      <c r="A26" s="102"/>
      <c r="B26" s="103"/>
      <c r="C26" s="97" t="str">
        <f>CONCATENATE(Gauges[Name],"-",Gauges[ID])</f>
        <v>-</v>
      </c>
      <c r="D26" s="103"/>
      <c r="E26" s="109"/>
      <c r="F26" s="105"/>
      <c r="G26" s="106"/>
      <c r="H26" s="110"/>
      <c r="I26" s="107"/>
      <c r="J26" s="108"/>
    </row>
    <row r="27" spans="1:10" x14ac:dyDescent="0.2">
      <c r="A27" s="102"/>
      <c r="B27" s="103"/>
      <c r="C27" s="97" t="str">
        <f>CONCATENATE(Gauges[Name],"-",Gauges[ID])</f>
        <v>-</v>
      </c>
      <c r="D27" s="103"/>
      <c r="E27" s="109"/>
      <c r="F27" s="105"/>
      <c r="G27" s="106"/>
      <c r="H27" s="110"/>
      <c r="I27" s="107"/>
      <c r="J27" s="108"/>
    </row>
    <row r="28" spans="1:10" x14ac:dyDescent="0.2">
      <c r="A28" s="102"/>
      <c r="B28" s="103"/>
      <c r="C28" s="97" t="str">
        <f>CONCATENATE(Gauges[Name],"-",Gauges[ID])</f>
        <v>-</v>
      </c>
      <c r="D28" s="103"/>
      <c r="E28" s="109"/>
      <c r="F28" s="105"/>
      <c r="G28" s="106"/>
      <c r="H28" s="110"/>
      <c r="I28" s="107"/>
      <c r="J28" s="108"/>
    </row>
    <row r="29" spans="1:10" x14ac:dyDescent="0.2">
      <c r="A29" s="102"/>
      <c r="B29" s="103"/>
      <c r="C29" s="97" t="str">
        <f>CONCATENATE(Gauges[Name],"-",Gauges[ID])</f>
        <v>-</v>
      </c>
      <c r="D29" s="103"/>
      <c r="E29" s="109"/>
      <c r="F29" s="105"/>
      <c r="G29" s="106"/>
      <c r="H29" s="110"/>
      <c r="I29" s="107"/>
      <c r="J29" s="108"/>
    </row>
    <row r="30" spans="1:10" x14ac:dyDescent="0.2">
      <c r="A30" s="102"/>
      <c r="B30" s="103"/>
      <c r="C30" s="97" t="str">
        <f>CONCATENATE(Gauges[Name],"-",Gauges[ID])</f>
        <v>-</v>
      </c>
      <c r="D30" s="103"/>
      <c r="E30" s="109"/>
      <c r="F30" s="105"/>
      <c r="G30" s="106"/>
      <c r="H30" s="110"/>
      <c r="I30" s="107"/>
      <c r="J30" s="108"/>
    </row>
    <row r="31" spans="1:10" x14ac:dyDescent="0.2">
      <c r="A31" s="102"/>
      <c r="B31" s="103"/>
      <c r="C31" s="97" t="str">
        <f>CONCATENATE(Gauges[Name],"-",Gauges[ID])</f>
        <v>-</v>
      </c>
      <c r="D31" s="103"/>
      <c r="E31" s="109"/>
      <c r="F31" s="105"/>
      <c r="G31" s="106"/>
      <c r="H31" s="110"/>
      <c r="I31" s="107"/>
      <c r="J31" s="108"/>
    </row>
    <row r="32" spans="1:10" x14ac:dyDescent="0.2">
      <c r="A32" s="102"/>
      <c r="B32" s="103"/>
      <c r="C32" s="97" t="str">
        <f>CONCATENATE(Gauges[Name],"-",Gauges[ID])</f>
        <v>-</v>
      </c>
      <c r="D32" s="103"/>
      <c r="E32" s="109"/>
      <c r="F32" s="105"/>
      <c r="G32" s="106"/>
      <c r="H32" s="110"/>
      <c r="I32" s="107"/>
      <c r="J32" s="108"/>
    </row>
    <row r="33" spans="1:10" x14ac:dyDescent="0.2">
      <c r="A33" s="102"/>
      <c r="B33" s="103"/>
      <c r="C33" s="97" t="str">
        <f>CONCATENATE(Gauges[Name],"-",Gauges[ID])</f>
        <v>-</v>
      </c>
      <c r="D33" s="103"/>
      <c r="E33" s="109"/>
      <c r="F33" s="105"/>
      <c r="G33" s="106"/>
      <c r="H33" s="110"/>
      <c r="I33" s="107"/>
      <c r="J33" s="108"/>
    </row>
    <row r="34" spans="1:10" x14ac:dyDescent="0.2">
      <c r="A34" s="102"/>
      <c r="B34" s="103"/>
      <c r="C34" s="97" t="str">
        <f>CONCATENATE(Gauges[Name],"-",Gauges[ID])</f>
        <v>-</v>
      </c>
      <c r="D34" s="103"/>
      <c r="E34" s="109"/>
      <c r="F34" s="105"/>
      <c r="G34" s="106"/>
      <c r="H34" s="110"/>
      <c r="I34" s="107"/>
      <c r="J34" s="108"/>
    </row>
    <row r="35" spans="1:10" x14ac:dyDescent="0.2">
      <c r="A35" s="102"/>
      <c r="B35" s="103"/>
      <c r="C35" s="97" t="str">
        <f>CONCATENATE(Gauges[Name],"-",Gauges[ID])</f>
        <v>-</v>
      </c>
      <c r="D35" s="103"/>
      <c r="E35" s="109"/>
      <c r="F35" s="105"/>
      <c r="G35" s="106"/>
      <c r="H35" s="110"/>
      <c r="I35" s="107"/>
      <c r="J35" s="108"/>
    </row>
    <row r="36" spans="1:10" x14ac:dyDescent="0.2">
      <c r="A36" s="98"/>
      <c r="B36" s="99"/>
      <c r="C36" s="99"/>
      <c r="D36" s="99"/>
      <c r="E36" s="99"/>
      <c r="F36" s="100"/>
      <c r="G36" s="99"/>
      <c r="H36" s="99"/>
      <c r="I36" s="101"/>
      <c r="J36" s="99"/>
    </row>
    <row r="37" spans="1:10" x14ac:dyDescent="0.2">
      <c r="A37" s="98"/>
      <c r="B37" s="99"/>
      <c r="C37" s="99"/>
      <c r="D37" s="99"/>
      <c r="E37" s="99"/>
      <c r="F37" s="100"/>
      <c r="G37" s="99"/>
      <c r="H37" s="99"/>
      <c r="I37" s="101"/>
      <c r="J37" s="99"/>
    </row>
    <row r="38" spans="1:10" x14ac:dyDescent="0.2">
      <c r="A38" s="98"/>
      <c r="B38" s="99"/>
      <c r="C38" s="99"/>
      <c r="D38" s="99"/>
      <c r="E38" s="99"/>
      <c r="F38" s="100"/>
      <c r="G38" s="99"/>
      <c r="H38" s="99"/>
      <c r="I38" s="101"/>
      <c r="J38" s="99"/>
    </row>
    <row r="39" spans="1:10" x14ac:dyDescent="0.2">
      <c r="A39" s="98"/>
      <c r="B39" s="99"/>
      <c r="C39" s="99"/>
      <c r="D39" s="99"/>
      <c r="E39" s="99"/>
      <c r="F39" s="100"/>
      <c r="G39" s="99"/>
      <c r="H39" s="99"/>
      <c r="I39" s="101"/>
      <c r="J39" s="99"/>
    </row>
    <row r="40" spans="1:10" x14ac:dyDescent="0.2">
      <c r="A40" s="98"/>
      <c r="B40" s="99"/>
      <c r="C40" s="99"/>
      <c r="D40" s="99"/>
      <c r="E40" s="99"/>
      <c r="F40" s="100"/>
      <c r="G40" s="99"/>
      <c r="H40" s="99"/>
      <c r="I40" s="101"/>
      <c r="J40" s="99"/>
    </row>
    <row r="41" spans="1:10" x14ac:dyDescent="0.2">
      <c r="A41" s="98"/>
      <c r="B41" s="99"/>
      <c r="C41" s="99"/>
      <c r="D41" s="99"/>
      <c r="E41" s="99"/>
      <c r="F41" s="100"/>
      <c r="G41" s="99"/>
      <c r="H41" s="99"/>
      <c r="I41" s="101"/>
      <c r="J41" s="99"/>
    </row>
    <row r="42" spans="1:10" x14ac:dyDescent="0.2">
      <c r="A42" s="98"/>
      <c r="B42" s="99"/>
      <c r="C42" s="99"/>
      <c r="D42" s="99"/>
      <c r="E42" s="99"/>
      <c r="F42" s="100"/>
      <c r="G42" s="99"/>
      <c r="H42" s="99"/>
      <c r="I42" s="101"/>
      <c r="J42" s="99"/>
    </row>
    <row r="43" spans="1:10" x14ac:dyDescent="0.2">
      <c r="A43" s="98"/>
      <c r="B43" s="99"/>
      <c r="C43" s="99"/>
      <c r="D43" s="99"/>
      <c r="E43" s="99"/>
      <c r="F43" s="100"/>
      <c r="G43" s="99"/>
      <c r="H43" s="99"/>
      <c r="I43" s="101"/>
      <c r="J43" s="99"/>
    </row>
    <row r="44" spans="1:10" x14ac:dyDescent="0.2">
      <c r="A44" s="98"/>
      <c r="B44" s="99"/>
      <c r="C44" s="99"/>
      <c r="D44" s="99"/>
      <c r="E44" s="99"/>
      <c r="F44" s="100"/>
      <c r="G44" s="99"/>
      <c r="H44" s="99"/>
      <c r="I44" s="101"/>
      <c r="J44" s="99"/>
    </row>
    <row r="45" spans="1:10" x14ac:dyDescent="0.2">
      <c r="A45" s="98"/>
      <c r="B45" s="99"/>
      <c r="C45" s="99"/>
      <c r="D45" s="99"/>
      <c r="E45" s="99"/>
      <c r="F45" s="100"/>
      <c r="G45" s="99"/>
      <c r="H45" s="99"/>
      <c r="I45" s="101"/>
      <c r="J45" s="99"/>
    </row>
    <row r="46" spans="1:10" x14ac:dyDescent="0.2">
      <c r="A46" s="98"/>
      <c r="B46" s="99"/>
      <c r="C46" s="99"/>
      <c r="D46" s="99"/>
      <c r="E46" s="99"/>
      <c r="F46" s="100"/>
      <c r="G46" s="99"/>
      <c r="H46" s="99"/>
      <c r="I46" s="101"/>
      <c r="J46" s="99"/>
    </row>
    <row r="47" spans="1:10" x14ac:dyDescent="0.2">
      <c r="A47" s="98"/>
      <c r="B47" s="99"/>
      <c r="C47" s="99"/>
      <c r="D47" s="99"/>
      <c r="E47" s="99"/>
      <c r="F47" s="100"/>
      <c r="G47" s="99"/>
      <c r="H47" s="99"/>
      <c r="I47" s="101"/>
      <c r="J47" s="99"/>
    </row>
    <row r="48" spans="1:10" x14ac:dyDescent="0.2">
      <c r="A48" s="98"/>
      <c r="B48" s="99"/>
      <c r="C48" s="99"/>
      <c r="D48" s="99"/>
      <c r="E48" s="99"/>
      <c r="F48" s="100"/>
      <c r="G48" s="99"/>
      <c r="H48" s="99"/>
      <c r="I48" s="101"/>
      <c r="J48" s="99"/>
    </row>
    <row r="49" spans="1:10" x14ac:dyDescent="0.2">
      <c r="A49" s="98"/>
      <c r="B49" s="99"/>
      <c r="C49" s="99"/>
      <c r="D49" s="99"/>
      <c r="E49" s="99"/>
      <c r="F49" s="100"/>
      <c r="G49" s="99"/>
      <c r="H49" s="99"/>
      <c r="I49" s="101"/>
      <c r="J49" s="99"/>
    </row>
    <row r="50" spans="1:10" x14ac:dyDescent="0.2">
      <c r="A50" s="98"/>
      <c r="B50" s="99"/>
      <c r="C50" s="99"/>
      <c r="D50" s="99"/>
      <c r="E50" s="99"/>
      <c r="F50" s="100"/>
      <c r="G50" s="99"/>
      <c r="H50" s="99"/>
      <c r="I50" s="101"/>
      <c r="J50" s="99"/>
    </row>
    <row r="51" spans="1:10" x14ac:dyDescent="0.2">
      <c r="A51" s="98"/>
      <c r="B51" s="99"/>
      <c r="C51" s="99"/>
      <c r="D51" s="99"/>
      <c r="E51" s="99"/>
      <c r="F51" s="100"/>
      <c r="G51" s="99"/>
      <c r="H51" s="99"/>
      <c r="I51" s="101"/>
      <c r="J51" s="99"/>
    </row>
    <row r="52" spans="1:10" x14ac:dyDescent="0.2">
      <c r="A52" s="98"/>
      <c r="B52" s="99"/>
      <c r="C52" s="99"/>
      <c r="D52" s="99"/>
      <c r="E52" s="99"/>
      <c r="F52" s="100"/>
      <c r="G52" s="99"/>
      <c r="H52" s="99"/>
      <c r="I52" s="101"/>
      <c r="J52" s="99"/>
    </row>
    <row r="53" spans="1:10" x14ac:dyDescent="0.2">
      <c r="A53" s="98"/>
      <c r="B53" s="99"/>
      <c r="C53" s="99"/>
      <c r="D53" s="99"/>
      <c r="E53" s="99"/>
      <c r="F53" s="100"/>
      <c r="G53" s="99"/>
      <c r="H53" s="99"/>
      <c r="I53" s="101"/>
      <c r="J53" s="99"/>
    </row>
    <row r="54" spans="1:10" x14ac:dyDescent="0.2">
      <c r="A54" s="98"/>
      <c r="B54" s="99"/>
      <c r="C54" s="99"/>
      <c r="D54" s="99"/>
      <c r="E54" s="99"/>
      <c r="F54" s="100"/>
      <c r="G54" s="99"/>
      <c r="H54" s="99"/>
      <c r="I54" s="101"/>
      <c r="J54" s="99"/>
    </row>
    <row r="55" spans="1:10" x14ac:dyDescent="0.2">
      <c r="A55" s="98"/>
      <c r="B55" s="99"/>
      <c r="C55" s="99"/>
      <c r="D55" s="99"/>
      <c r="E55" s="99"/>
      <c r="F55" s="100"/>
      <c r="G55" s="99"/>
      <c r="H55" s="99"/>
      <c r="I55" s="101"/>
      <c r="J55" s="99"/>
    </row>
    <row r="56" spans="1:10" x14ac:dyDescent="0.2">
      <c r="A56" s="98"/>
      <c r="B56" s="99"/>
      <c r="C56" s="99"/>
      <c r="D56" s="99"/>
      <c r="E56" s="99"/>
      <c r="F56" s="100"/>
      <c r="G56" s="99"/>
      <c r="H56" s="99"/>
      <c r="I56" s="101"/>
      <c r="J56" s="99"/>
    </row>
    <row r="57" spans="1:10" x14ac:dyDescent="0.2">
      <c r="A57" s="98"/>
      <c r="B57" s="99"/>
      <c r="C57" s="99"/>
      <c r="D57" s="99"/>
      <c r="E57" s="99"/>
      <c r="F57" s="100"/>
      <c r="G57" s="99"/>
      <c r="H57" s="99"/>
      <c r="I57" s="101"/>
      <c r="J57" s="99"/>
    </row>
    <row r="58" spans="1:10" x14ac:dyDescent="0.2">
      <c r="A58" s="98"/>
      <c r="B58" s="99"/>
      <c r="C58" s="99"/>
      <c r="D58" s="99"/>
      <c r="E58" s="99"/>
      <c r="F58" s="100"/>
      <c r="G58" s="99"/>
      <c r="H58" s="99"/>
      <c r="I58" s="101"/>
      <c r="J58" s="99"/>
    </row>
    <row r="59" spans="1:10" x14ac:dyDescent="0.2">
      <c r="A59" s="98"/>
      <c r="B59" s="99"/>
      <c r="C59" s="99"/>
      <c r="D59" s="99"/>
      <c r="E59" s="99"/>
      <c r="F59" s="100"/>
      <c r="G59" s="99"/>
      <c r="H59" s="99"/>
      <c r="I59" s="101"/>
      <c r="J59" s="99"/>
    </row>
    <row r="60" spans="1:10" x14ac:dyDescent="0.2">
      <c r="A60" s="98"/>
      <c r="B60" s="99"/>
      <c r="C60" s="99"/>
      <c r="D60" s="99"/>
      <c r="E60" s="99"/>
      <c r="F60" s="100"/>
      <c r="G60" s="99"/>
      <c r="H60" s="99"/>
      <c r="I60" s="101"/>
      <c r="J60" s="99"/>
    </row>
    <row r="61" spans="1:10" x14ac:dyDescent="0.2">
      <c r="A61" s="98"/>
      <c r="B61" s="99"/>
      <c r="C61" s="99"/>
      <c r="D61" s="99"/>
      <c r="E61" s="99"/>
      <c r="F61" s="100"/>
      <c r="G61" s="99"/>
      <c r="H61" s="99"/>
      <c r="I61" s="101"/>
      <c r="J61" s="99"/>
    </row>
    <row r="62" spans="1:10" x14ac:dyDescent="0.2">
      <c r="A62" s="98"/>
      <c r="B62" s="99"/>
      <c r="C62" s="99"/>
      <c r="D62" s="99"/>
      <c r="E62" s="99"/>
      <c r="F62" s="100"/>
      <c r="G62" s="99"/>
      <c r="H62" s="99"/>
      <c r="I62" s="101"/>
      <c r="J62" s="99"/>
    </row>
    <row r="63" spans="1:10" x14ac:dyDescent="0.2">
      <c r="A63" s="98"/>
      <c r="B63" s="99"/>
      <c r="C63" s="99"/>
      <c r="D63" s="99"/>
      <c r="E63" s="99"/>
      <c r="F63" s="100"/>
      <c r="G63" s="99"/>
      <c r="H63" s="99"/>
      <c r="I63" s="101"/>
      <c r="J63" s="99"/>
    </row>
    <row r="64" spans="1:10" x14ac:dyDescent="0.2">
      <c r="A64" s="98"/>
      <c r="B64" s="99"/>
      <c r="C64" s="99"/>
      <c r="D64" s="99"/>
      <c r="E64" s="99"/>
      <c r="F64" s="100"/>
      <c r="G64" s="99"/>
      <c r="H64" s="99"/>
      <c r="I64" s="101"/>
      <c r="J64" s="99"/>
    </row>
    <row r="65" spans="1:10" x14ac:dyDescent="0.2">
      <c r="A65" s="98"/>
      <c r="B65" s="99"/>
      <c r="C65" s="99"/>
      <c r="D65" s="99"/>
      <c r="E65" s="99"/>
      <c r="F65" s="100"/>
      <c r="G65" s="99"/>
      <c r="H65" s="99"/>
      <c r="I65" s="101"/>
      <c r="J65" s="99"/>
    </row>
    <row r="66" spans="1:10" x14ac:dyDescent="0.2">
      <c r="A66" s="98"/>
      <c r="B66" s="99"/>
      <c r="C66" s="99"/>
      <c r="D66" s="99"/>
      <c r="E66" s="99"/>
      <c r="F66" s="100"/>
      <c r="G66" s="99"/>
      <c r="H66" s="99"/>
      <c r="I66" s="101"/>
      <c r="J66" s="99"/>
    </row>
    <row r="67" spans="1:10" x14ac:dyDescent="0.2">
      <c r="A67" s="98"/>
      <c r="B67" s="99"/>
      <c r="C67" s="99"/>
      <c r="D67" s="99"/>
      <c r="E67" s="99"/>
      <c r="F67" s="100"/>
      <c r="G67" s="99"/>
      <c r="H67" s="99"/>
      <c r="I67" s="101"/>
      <c r="J67" s="99"/>
    </row>
    <row r="68" spans="1:10" x14ac:dyDescent="0.2">
      <c r="A68" s="98"/>
      <c r="B68" s="99"/>
      <c r="C68" s="99"/>
      <c r="D68" s="99"/>
      <c r="E68" s="99"/>
      <c r="F68" s="100"/>
      <c r="G68" s="99"/>
      <c r="H68" s="99"/>
      <c r="I68" s="101"/>
      <c r="J68" s="99"/>
    </row>
    <row r="69" spans="1:10" x14ac:dyDescent="0.2">
      <c r="A69" s="98"/>
      <c r="B69" s="99"/>
      <c r="C69" s="99"/>
      <c r="D69" s="99"/>
      <c r="E69" s="99"/>
      <c r="F69" s="100"/>
      <c r="G69" s="99"/>
      <c r="H69" s="99"/>
      <c r="I69" s="101"/>
      <c r="J69" s="99"/>
    </row>
    <row r="70" spans="1:10" x14ac:dyDescent="0.2">
      <c r="A70" s="98"/>
      <c r="B70" s="99"/>
      <c r="C70" s="99"/>
      <c r="D70" s="99"/>
      <c r="E70" s="99"/>
      <c r="F70" s="100"/>
      <c r="G70" s="99"/>
      <c r="H70" s="99"/>
      <c r="I70" s="101"/>
      <c r="J70" s="99"/>
    </row>
    <row r="71" spans="1:10" x14ac:dyDescent="0.2">
      <c r="A71" s="98"/>
      <c r="B71" s="99"/>
      <c r="C71" s="99"/>
      <c r="D71" s="99"/>
      <c r="E71" s="99"/>
      <c r="F71" s="100"/>
      <c r="G71" s="99"/>
      <c r="H71" s="99"/>
      <c r="I71" s="101"/>
      <c r="J71" s="99"/>
    </row>
    <row r="72" spans="1:10" x14ac:dyDescent="0.2">
      <c r="A72" s="98"/>
      <c r="B72" s="99"/>
      <c r="C72" s="99"/>
      <c r="D72" s="99"/>
      <c r="E72" s="99"/>
      <c r="F72" s="100"/>
      <c r="G72" s="99"/>
      <c r="H72" s="99"/>
      <c r="I72" s="101"/>
      <c r="J72" s="99"/>
    </row>
    <row r="73" spans="1:10" x14ac:dyDescent="0.2">
      <c r="A73" s="98"/>
      <c r="B73" s="99"/>
      <c r="C73" s="99"/>
      <c r="D73" s="99"/>
      <c r="E73" s="99"/>
      <c r="F73" s="100"/>
      <c r="G73" s="99"/>
      <c r="H73" s="99"/>
      <c r="I73" s="101"/>
      <c r="J73" s="99"/>
    </row>
    <row r="74" spans="1:10" x14ac:dyDescent="0.2">
      <c r="A74" s="98"/>
      <c r="B74" s="99"/>
      <c r="C74" s="99"/>
      <c r="D74" s="99"/>
      <c r="E74" s="99"/>
      <c r="F74" s="100"/>
      <c r="G74" s="99"/>
      <c r="H74" s="99"/>
      <c r="I74" s="101"/>
      <c r="J74" s="99"/>
    </row>
    <row r="75" spans="1:10" x14ac:dyDescent="0.2">
      <c r="A75" s="98"/>
      <c r="B75" s="99"/>
      <c r="C75" s="99"/>
      <c r="D75" s="99"/>
      <c r="E75" s="99"/>
      <c r="F75" s="100"/>
      <c r="G75" s="99"/>
      <c r="H75" s="99"/>
      <c r="I75" s="101"/>
      <c r="J75" s="99"/>
    </row>
    <row r="76" spans="1:10" x14ac:dyDescent="0.2">
      <c r="A76" s="98"/>
      <c r="B76" s="99"/>
      <c r="C76" s="99"/>
      <c r="D76" s="99"/>
      <c r="E76" s="99"/>
      <c r="F76" s="100"/>
      <c r="G76" s="99"/>
      <c r="H76" s="99"/>
      <c r="I76" s="101"/>
      <c r="J76" s="99"/>
    </row>
    <row r="77" spans="1:10" x14ac:dyDescent="0.2">
      <c r="A77" s="98"/>
      <c r="B77" s="99"/>
      <c r="C77" s="99"/>
      <c r="D77" s="99"/>
      <c r="E77" s="99"/>
      <c r="F77" s="100"/>
      <c r="G77" s="99"/>
      <c r="H77" s="99"/>
      <c r="I77" s="101"/>
      <c r="J77" s="99"/>
    </row>
    <row r="78" spans="1:10" x14ac:dyDescent="0.2">
      <c r="A78" s="98"/>
      <c r="B78" s="99"/>
      <c r="C78" s="99"/>
      <c r="D78" s="99"/>
      <c r="E78" s="99"/>
      <c r="F78" s="100"/>
      <c r="G78" s="99"/>
      <c r="H78" s="99"/>
      <c r="I78" s="101"/>
      <c r="J78" s="99"/>
    </row>
    <row r="79" spans="1:10" x14ac:dyDescent="0.2">
      <c r="A79" s="98"/>
      <c r="B79" s="99"/>
      <c r="C79" s="99"/>
      <c r="D79" s="99"/>
      <c r="E79" s="99"/>
      <c r="F79" s="100"/>
      <c r="G79" s="99"/>
      <c r="H79" s="99"/>
      <c r="I79" s="101"/>
      <c r="J79" s="99"/>
    </row>
    <row r="80" spans="1:10" x14ac:dyDescent="0.2">
      <c r="A80" s="98"/>
      <c r="B80" s="99"/>
      <c r="C80" s="99"/>
      <c r="D80" s="99"/>
      <c r="E80" s="99"/>
      <c r="F80" s="100"/>
      <c r="G80" s="99"/>
      <c r="H80" s="99"/>
      <c r="I80" s="101"/>
      <c r="J80" s="99"/>
    </row>
    <row r="81" spans="1:10" x14ac:dyDescent="0.2">
      <c r="A81" s="98"/>
      <c r="B81" s="99"/>
      <c r="C81" s="99"/>
      <c r="D81" s="99"/>
      <c r="E81" s="99"/>
      <c r="F81" s="100"/>
      <c r="G81" s="99"/>
      <c r="H81" s="99"/>
      <c r="I81" s="101"/>
      <c r="J81" s="99"/>
    </row>
    <row r="82" spans="1:10" x14ac:dyDescent="0.2">
      <c r="A82" s="98"/>
      <c r="B82" s="99"/>
      <c r="C82" s="99"/>
      <c r="D82" s="99"/>
      <c r="E82" s="99"/>
      <c r="F82" s="100"/>
      <c r="G82" s="99"/>
      <c r="H82" s="99"/>
      <c r="I82" s="101"/>
      <c r="J82" s="99"/>
    </row>
    <row r="83" spans="1:10" x14ac:dyDescent="0.2">
      <c r="A83" s="98"/>
      <c r="B83" s="99"/>
      <c r="C83" s="99"/>
      <c r="D83" s="99"/>
      <c r="E83" s="99"/>
      <c r="F83" s="100"/>
      <c r="G83" s="99"/>
      <c r="H83" s="99"/>
      <c r="I83" s="101"/>
      <c r="J83" s="99"/>
    </row>
    <row r="84" spans="1:10" x14ac:dyDescent="0.2">
      <c r="A84" s="98"/>
      <c r="B84" s="99"/>
      <c r="C84" s="99"/>
      <c r="D84" s="99"/>
      <c r="E84" s="99"/>
      <c r="F84" s="100"/>
      <c r="G84" s="99"/>
      <c r="H84" s="99"/>
      <c r="I84" s="101"/>
      <c r="J84" s="99"/>
    </row>
    <row r="85" spans="1:10" x14ac:dyDescent="0.2">
      <c r="A85" s="98"/>
      <c r="B85" s="99"/>
      <c r="C85" s="99"/>
      <c r="D85" s="99"/>
      <c r="E85" s="99"/>
      <c r="F85" s="100"/>
      <c r="G85" s="99"/>
      <c r="H85" s="99"/>
      <c r="I85" s="101"/>
      <c r="J85" s="99"/>
    </row>
    <row r="86" spans="1:10" x14ac:dyDescent="0.2">
      <c r="A86" s="98"/>
      <c r="B86" s="99"/>
      <c r="C86" s="99"/>
      <c r="D86" s="99"/>
      <c r="E86" s="99"/>
      <c r="F86" s="100"/>
      <c r="G86" s="99"/>
      <c r="H86" s="99"/>
      <c r="I86" s="101"/>
      <c r="J86" s="99"/>
    </row>
    <row r="87" spans="1:10" x14ac:dyDescent="0.2">
      <c r="A87" s="98"/>
      <c r="B87" s="99"/>
      <c r="C87" s="99"/>
      <c r="D87" s="99"/>
      <c r="E87" s="99"/>
      <c r="F87" s="100"/>
      <c r="G87" s="99"/>
      <c r="H87" s="99"/>
      <c r="I87" s="101"/>
      <c r="J87" s="99"/>
    </row>
    <row r="88" spans="1:10" x14ac:dyDescent="0.2">
      <c r="A88" s="98"/>
      <c r="B88" s="99"/>
      <c r="C88" s="99"/>
      <c r="D88" s="99"/>
      <c r="E88" s="99"/>
      <c r="F88" s="100"/>
      <c r="G88" s="99"/>
      <c r="H88" s="99"/>
      <c r="I88" s="101"/>
      <c r="J88" s="99"/>
    </row>
    <row r="89" spans="1:10" x14ac:dyDescent="0.2">
      <c r="A89" s="98"/>
      <c r="B89" s="99"/>
      <c r="C89" s="99"/>
      <c r="D89" s="99"/>
      <c r="E89" s="99"/>
      <c r="F89" s="100"/>
      <c r="G89" s="99"/>
      <c r="H89" s="99"/>
      <c r="I89" s="101"/>
      <c r="J89" s="99"/>
    </row>
    <row r="90" spans="1:10" x14ac:dyDescent="0.2">
      <c r="A90" s="98"/>
      <c r="B90" s="99"/>
      <c r="C90" s="99"/>
      <c r="D90" s="99"/>
      <c r="E90" s="99"/>
      <c r="F90" s="100"/>
      <c r="G90" s="99"/>
      <c r="H90" s="99"/>
      <c r="I90" s="101"/>
      <c r="J90" s="99"/>
    </row>
    <row r="91" spans="1:10" x14ac:dyDescent="0.2">
      <c r="A91" s="98"/>
      <c r="B91" s="99"/>
      <c r="C91" s="99"/>
      <c r="D91" s="99"/>
      <c r="E91" s="99"/>
      <c r="F91" s="100"/>
      <c r="G91" s="99"/>
      <c r="H91" s="99"/>
      <c r="I91" s="101"/>
      <c r="J91" s="99"/>
    </row>
    <row r="92" spans="1:10" x14ac:dyDescent="0.2">
      <c r="A92" s="98"/>
      <c r="B92" s="99"/>
      <c r="C92" s="99"/>
      <c r="D92" s="99"/>
      <c r="E92" s="99"/>
      <c r="F92" s="100"/>
      <c r="G92" s="99"/>
      <c r="H92" s="99"/>
      <c r="I92" s="101"/>
      <c r="J92" s="99"/>
    </row>
    <row r="93" spans="1:10" x14ac:dyDescent="0.2">
      <c r="A93" s="98"/>
      <c r="B93" s="99"/>
      <c r="C93" s="99"/>
      <c r="D93" s="99"/>
      <c r="E93" s="99"/>
      <c r="F93" s="100"/>
      <c r="G93" s="99"/>
      <c r="H93" s="99"/>
      <c r="I93" s="101"/>
      <c r="J93" s="99"/>
    </row>
    <row r="94" spans="1:10" x14ac:dyDescent="0.2">
      <c r="A94" s="98"/>
      <c r="B94" s="99"/>
      <c r="C94" s="99"/>
      <c r="D94" s="99"/>
      <c r="E94" s="99"/>
      <c r="F94" s="100"/>
      <c r="G94" s="99"/>
      <c r="H94" s="99"/>
      <c r="I94" s="101"/>
      <c r="J94" s="99"/>
    </row>
    <row r="95" spans="1:10" x14ac:dyDescent="0.2">
      <c r="A95" s="98"/>
      <c r="B95" s="99"/>
      <c r="C95" s="99"/>
      <c r="D95" s="99"/>
      <c r="E95" s="99"/>
      <c r="F95" s="100"/>
      <c r="G95" s="99"/>
      <c r="H95" s="99"/>
      <c r="I95" s="101"/>
      <c r="J95" s="99"/>
    </row>
    <row r="96" spans="1:10" x14ac:dyDescent="0.2">
      <c r="A96" s="98"/>
      <c r="B96" s="99"/>
      <c r="C96" s="99"/>
      <c r="D96" s="99"/>
      <c r="E96" s="99"/>
      <c r="F96" s="100"/>
      <c r="G96" s="99"/>
      <c r="H96" s="99"/>
      <c r="I96" s="101"/>
      <c r="J96" s="99"/>
    </row>
    <row r="97" spans="1:10" x14ac:dyDescent="0.2">
      <c r="A97" s="98"/>
      <c r="B97" s="99"/>
      <c r="C97" s="99"/>
      <c r="D97" s="99"/>
      <c r="E97" s="99"/>
      <c r="F97" s="100"/>
      <c r="G97" s="99"/>
      <c r="H97" s="99"/>
      <c r="I97" s="101"/>
      <c r="J97" s="99"/>
    </row>
    <row r="98" spans="1:10" x14ac:dyDescent="0.2">
      <c r="A98" s="98"/>
      <c r="B98" s="99"/>
      <c r="C98" s="99"/>
      <c r="D98" s="99"/>
      <c r="E98" s="99"/>
      <c r="F98" s="100"/>
      <c r="G98" s="99"/>
      <c r="H98" s="99"/>
      <c r="I98" s="101"/>
      <c r="J98" s="99"/>
    </row>
    <row r="99" spans="1:10" x14ac:dyDescent="0.2">
      <c r="A99" s="98"/>
      <c r="B99" s="99"/>
      <c r="C99" s="99"/>
      <c r="D99" s="99"/>
      <c r="E99" s="99"/>
      <c r="F99" s="100"/>
      <c r="G99" s="99"/>
      <c r="H99" s="99"/>
      <c r="I99" s="101"/>
      <c r="J99" s="99"/>
    </row>
    <row r="100" spans="1:10" x14ac:dyDescent="0.2">
      <c r="A100" s="98"/>
      <c r="B100" s="99"/>
      <c r="C100" s="99"/>
      <c r="D100" s="99"/>
      <c r="E100" s="99"/>
      <c r="F100" s="100"/>
      <c r="G100" s="99"/>
      <c r="H100" s="99"/>
      <c r="I100" s="101"/>
      <c r="J100" s="99"/>
    </row>
    <row r="101" spans="1:10" x14ac:dyDescent="0.2">
      <c r="A101" s="98"/>
      <c r="B101" s="99"/>
      <c r="C101" s="99"/>
      <c r="D101" s="99"/>
      <c r="E101" s="99"/>
      <c r="F101" s="100"/>
      <c r="G101" s="99"/>
      <c r="H101" s="99"/>
      <c r="I101" s="101"/>
      <c r="J101" s="99"/>
    </row>
    <row r="102" spans="1:10" x14ac:dyDescent="0.2">
      <c r="A102" s="98"/>
      <c r="B102" s="99"/>
      <c r="C102" s="99"/>
      <c r="D102" s="99"/>
      <c r="E102" s="99"/>
      <c r="F102" s="100"/>
      <c r="G102" s="99"/>
      <c r="H102" s="99"/>
      <c r="I102" s="101"/>
      <c r="J102" s="99"/>
    </row>
    <row r="103" spans="1:10" x14ac:dyDescent="0.2">
      <c r="A103" s="98"/>
      <c r="B103" s="99"/>
      <c r="C103" s="99"/>
      <c r="D103" s="99"/>
      <c r="E103" s="99"/>
      <c r="F103" s="100"/>
      <c r="G103" s="99"/>
      <c r="H103" s="99"/>
      <c r="I103" s="101"/>
      <c r="J103" s="99"/>
    </row>
    <row r="104" spans="1:10" x14ac:dyDescent="0.2">
      <c r="A104" s="98"/>
      <c r="B104" s="99"/>
      <c r="C104" s="99"/>
      <c r="D104" s="99"/>
      <c r="E104" s="99"/>
      <c r="F104" s="100"/>
      <c r="G104" s="99"/>
      <c r="H104" s="99"/>
      <c r="I104" s="101"/>
      <c r="J104" s="99"/>
    </row>
    <row r="105" spans="1:10" x14ac:dyDescent="0.2">
      <c r="A105" s="98"/>
      <c r="B105" s="99"/>
      <c r="C105" s="99"/>
      <c r="D105" s="99"/>
      <c r="E105" s="99"/>
      <c r="F105" s="100"/>
      <c r="G105" s="99"/>
      <c r="H105" s="99"/>
      <c r="I105" s="101"/>
      <c r="J105" s="99"/>
    </row>
  </sheetData>
  <sheetProtection password="CC5C" sheet="1" objects="1" scenarios="1" selectLockedCells="1"/>
  <dataValidations count="2">
    <dataValidation errorStyle="information" operator="greaterThan" allowBlank="1" showInputMessage="1" showErrorMessage="1" promptTitle="GR&amp;R Studies" prompt="When there is a 4M changes on the measuring system, a new MSA study is required. Also it is recommended to perform this study at least once a year." sqref="G3:G35"/>
    <dataValidation type="list" allowBlank="1" showInputMessage="1" showErrorMessage="1" sqref="I3:I35">
      <formula1>"OK, Need Improvement, Reject"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FD1F469-AA7C-49ED-928D-C1E772879A24}">
            <xm:f>IF(NOT(ISBLANK($H3)),Instructions!$D$13&gt;=$H3, FALSE)</xm:f>
            <x14:dxf>
              <fill>
                <patternFill>
                  <bgColor rgb="FFFF0000"/>
                </patternFill>
              </fill>
            </x14:dxf>
          </x14:cfRule>
          <xm:sqref>H3:I35</xm:sqref>
        </x14:conditionalFormatting>
        <x14:conditionalFormatting xmlns:xm="http://schemas.microsoft.com/office/excel/2006/main">
          <x14:cfRule type="expression" priority="1" id="{D6A0E6AC-B248-45E1-B5D3-3F7EA2E4C4F7}">
            <xm:f>IF(NOT(ISBLANK($G3)),(Instructions!$D$13-$G3)&gt;365, FALSE)</xm:f>
            <x14:dxf>
              <fill>
                <patternFill>
                  <bgColor rgb="FFFFFF00"/>
                </patternFill>
              </fill>
            </x14:dxf>
          </x14:cfRule>
          <xm:sqref>G3:G35</xm:sqref>
        </x14:conditionalFormatting>
        <x14:conditionalFormatting xmlns:xm="http://schemas.microsoft.com/office/excel/2006/main">
          <x14:cfRule type="iconSet" priority="317" id="{FF8BD370-26D8-4076-BDF1-DF75514E8BB1}">
            <x14:iconSet iconSet="3Symbols" custom="1">
              <x14:cfvo type="percent">
                <xm:f>0</xm:f>
              </x14:cfvo>
              <x14:cfvo type="num">
                <xm:f>0.1</xm:f>
              </x14:cfvo>
              <x14:cfvo type="num">
                <xm:f>0.3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E3:E35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655"/>
  <sheetViews>
    <sheetView showGridLines="0" zoomScaleNormal="100" workbookViewId="0">
      <pane xSplit="6" ySplit="3" topLeftCell="G4" activePane="bottomRight" state="frozenSplit"/>
      <selection pane="topRight" activeCell="G1" sqref="G1"/>
      <selection pane="bottomLeft" activeCell="A4" sqref="A4"/>
      <selection pane="bottomRight" activeCell="O1" sqref="O1"/>
    </sheetView>
  </sheetViews>
  <sheetFormatPr defaultRowHeight="14.25" x14ac:dyDescent="0.2"/>
  <cols>
    <col min="1" max="1" width="11.25" style="75" customWidth="1"/>
    <col min="2" max="2" width="9" style="86"/>
    <col min="3" max="3" width="19.625" style="75" customWidth="1"/>
    <col min="4" max="4" width="22.625" style="75" customWidth="1"/>
    <col min="5" max="7" width="9" style="75"/>
    <col min="8" max="8" width="14.625" style="75" customWidth="1"/>
    <col min="9" max="9" width="7.375" style="75" customWidth="1"/>
    <col min="10" max="10" width="7" style="75" customWidth="1"/>
    <col min="11" max="15" width="9" style="75"/>
    <col min="16" max="22" width="9" style="79"/>
    <col min="23" max="16384" width="9" style="75"/>
  </cols>
  <sheetData>
    <row r="1" spans="1:22" s="52" customFormat="1" x14ac:dyDescent="0.2">
      <c r="A1" s="80" t="s">
        <v>68</v>
      </c>
      <c r="B1" s="81" t="s">
        <v>69</v>
      </c>
      <c r="D1" s="36"/>
      <c r="E1" s="82" t="s">
        <v>32</v>
      </c>
      <c r="F1" s="83"/>
      <c r="G1" s="111"/>
      <c r="I1" s="84"/>
      <c r="J1" s="84"/>
      <c r="K1" s="56" t="s">
        <v>58</v>
      </c>
      <c r="L1" s="59"/>
      <c r="M1" s="59"/>
      <c r="N1" s="59"/>
      <c r="O1" s="112"/>
      <c r="P1" s="76"/>
      <c r="Q1" s="76"/>
      <c r="R1" s="76"/>
      <c r="S1" s="76"/>
      <c r="T1" s="76"/>
      <c r="U1" s="76"/>
      <c r="V1" s="76"/>
    </row>
    <row r="2" spans="1:22" s="52" customFormat="1" ht="15" thickBot="1" x14ac:dyDescent="0.25">
      <c r="A2" s="85" t="b">
        <f>IF(COUNTIF(A4:A644,0)&gt;0,0,IF(COUNTIF(A4:A644,1)&gt;0,1,IF(COUNTIF(A4:A644,2)&gt;0,2)))</f>
        <v>0</v>
      </c>
      <c r="B2" s="74">
        <f>COUNTA(B4:B644)</f>
        <v>0</v>
      </c>
      <c r="D2" s="36"/>
      <c r="E2" s="41"/>
      <c r="F2" s="42"/>
      <c r="G2" s="111"/>
      <c r="I2" s="31"/>
      <c r="J2" s="31"/>
      <c r="K2" s="56"/>
      <c r="L2" s="58" t="s">
        <v>57</v>
      </c>
      <c r="M2" s="112"/>
      <c r="N2" s="59"/>
      <c r="O2" s="59"/>
      <c r="P2" s="76"/>
      <c r="Q2" s="76"/>
      <c r="R2" s="76"/>
      <c r="S2" s="76"/>
      <c r="T2" s="76"/>
      <c r="U2" s="76"/>
      <c r="V2" s="76"/>
    </row>
    <row r="3" spans="1:22" s="32" customFormat="1" ht="40.5" customHeight="1" x14ac:dyDescent="0.2">
      <c r="A3" s="33" t="s">
        <v>51</v>
      </c>
      <c r="B3" s="39" t="s">
        <v>12</v>
      </c>
      <c r="C3" s="33" t="s">
        <v>33</v>
      </c>
      <c r="D3" s="33" t="s">
        <v>34</v>
      </c>
      <c r="E3" s="33" t="s">
        <v>41</v>
      </c>
      <c r="F3" s="33" t="s">
        <v>42</v>
      </c>
      <c r="G3" s="33" t="s">
        <v>70</v>
      </c>
      <c r="H3" s="33" t="s">
        <v>35</v>
      </c>
      <c r="I3" s="34" t="s">
        <v>36</v>
      </c>
      <c r="J3" s="34" t="s">
        <v>39</v>
      </c>
      <c r="K3" s="33" t="s">
        <v>52</v>
      </c>
      <c r="L3" s="33" t="s">
        <v>53</v>
      </c>
      <c r="M3" s="33" t="s">
        <v>54</v>
      </c>
      <c r="N3" s="33" t="s">
        <v>55</v>
      </c>
      <c r="O3" s="33" t="s">
        <v>56</v>
      </c>
      <c r="P3" s="77" t="s">
        <v>67</v>
      </c>
      <c r="Q3" s="78" t="s">
        <v>66</v>
      </c>
      <c r="R3" s="78" t="s">
        <v>65</v>
      </c>
      <c r="S3" s="78" t="s">
        <v>64</v>
      </c>
      <c r="T3" s="78" t="s">
        <v>63</v>
      </c>
      <c r="U3" s="78" t="s">
        <v>62</v>
      </c>
      <c r="V3" s="78" t="s">
        <v>71</v>
      </c>
    </row>
    <row r="4" spans="1:22" x14ac:dyDescent="0.2">
      <c r="A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Value]])),"",IF(AND(P4,Q4,R4,S4,T4,NOT(U4)),1,IF(AND(ISBLANK(Resultados[[#This Row],[Min
(-)]]),ISBLANK(Resultados[[#This Row],[Max
(+)]]),NOT(ISBLANK(Resultados[[#This Row],[Dimension (nominal)]])),ISBLANK(Resultados[[#This Row],[Requirement]])),"Ref",IF(AND(P4,Q4,R4,S4,T4),2,0))))</f>
        <v/>
      </c>
      <c r="B4" s="40"/>
      <c r="C4" s="30"/>
      <c r="D4" s="37"/>
      <c r="E4" s="30"/>
      <c r="F4" s="30"/>
      <c r="G4" s="30"/>
      <c r="H4" s="30"/>
      <c r="I4" s="35"/>
      <c r="J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" s="73"/>
      <c r="L4" s="73"/>
      <c r="M4" s="73"/>
      <c r="N4" s="73"/>
      <c r="O4" s="73"/>
      <c r="P4" s="79" t="str">
        <f>IF(ISBLANK(Resultados[[#This Row],[Sample ]]),"",IF(AND(  NOT(AND(ISBLANK($E4),ISBLANK($F4)))),AND($C4-ABS($E4)&lt;=K4,$C4+$F4&gt;=K4),IF(NOT(ISBLANK($G4)),K4&gt;$G4,UPPER(K4)="OK")))</f>
        <v/>
      </c>
      <c r="Q4" s="79" t="str">
        <f>IF(OR(ISBLANK(Resultados[[#This Row],['# or s]]),ISBLANK(Resultados[[#This Row],['# or s 
One-]])),"",IF(AND(  NOT(AND(ISBLANK($E4),ISBLANK($F4)))),AND($C4-ABS($E4)&lt;=L4,$C4+$F4&gt;=L4),IF(NOT(ISBLANK($G4)),K4&gt;$G4,UPPER(L4)="OK")))</f>
        <v/>
      </c>
      <c r="R4" s="79" t="str">
        <f>IF(OR(ISBLANK(Resultados[[#This Row],['# or s]]),ISBLANK(Resultados[[#This Row],['# or s 
Two-]])),"",IF(AND(  NOT(AND(ISBLANK($E4),ISBLANK($F4)))),AND($C4-ABS($E4)&lt;=M4,$C4+$F4&gt;=M4),IF(NOT(ISBLANK($G4)),K4&gt;$G4,UPPER(M4)="OK")))</f>
        <v/>
      </c>
      <c r="S4" s="79" t="str">
        <f>IF(OR(ISBLANK(Resultados[[#This Row],['# or s]]),ISBLANK(Resultados[[#This Row],['# or s 
Three-]])),"",IF(AND(  NOT(AND(ISBLANK($E4),ISBLANK($F4)))),AND($C4-ABS($E4)&lt;=N4,$C4+$F4&gt;=N4),IF(NOT(ISBLANK($G4)),K4&gt;$G4,UPPER(N4)="OK")))</f>
        <v/>
      </c>
      <c r="T4" s="79" t="str">
        <f>IF(OR(ISBLANK(Resultados[[#This Row],['# or s]]),ISBLANK(Resultados[[#This Row],['# or s 
Four-]])),"",IF(AND(  NOT(AND(ISBLANK($E4),ISBLANK($F4)))),AND($C4-ABS($E4)&lt;=O4,$C4+$F4&gt;=O4),IF(NOT(ISBLANK($G4)),K4&gt;$G4,UPPER(O4)="OK")))</f>
        <v/>
      </c>
      <c r="U4" s="79" t="b">
        <f>IF(ISBLANK(Resultados[[#This Row],['# or s]]),P4&lt;&gt;"",AND(P4&lt;&gt;"",Q4&lt;&gt;"",R4&lt;&gt;"",S4&lt;&gt;"",T4&lt;&gt;""))</f>
        <v>0</v>
      </c>
      <c r="V4" s="79" t="b">
        <f t="shared" ref="V4:V12" si="0">NOT(OR(NOT(ISBLANK($E4)),NOT(ISBLANK($F4)),NOT(ISBLANK($C4))))</f>
        <v>1</v>
      </c>
    </row>
    <row r="5" spans="1:22" x14ac:dyDescent="0.2">
      <c r="A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Value]])),"",IF(AND(P5,Q5,R5,S5,T5,NOT(U5)),1,IF(AND(ISBLANK(Resultados[[#This Row],[Min
(-)]]),ISBLANK(Resultados[[#This Row],[Max
(+)]]),NOT(ISBLANK(Resultados[[#This Row],[Dimension (nominal)]])),ISBLANK(Resultados[[#This Row],[Requirement]])),"Ref",IF(AND(P5,Q5,R5,S5,T5),2,0))))</f>
        <v/>
      </c>
      <c r="B5" s="40"/>
      <c r="C5" s="30"/>
      <c r="D5" s="37"/>
      <c r="E5" s="30"/>
      <c r="F5" s="30"/>
      <c r="G5" s="30"/>
      <c r="H5" s="30"/>
      <c r="I5" s="55"/>
      <c r="J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" s="73"/>
      <c r="L5" s="73"/>
      <c r="M5" s="73"/>
      <c r="N5" s="73"/>
      <c r="O5" s="73"/>
      <c r="P5" s="79" t="str">
        <f>IF(ISBLANK(Resultados[[#This Row],[Sample ]]),"",IF(AND(  NOT(AND(ISBLANK($E5),ISBLANK($F5)))),AND($C5-ABS($E5)&lt;=K5,$C5+$F5&gt;=K5),IF(NOT(ISBLANK($G5)),K5&gt;$G5,UPPER(K5)="OK")))</f>
        <v/>
      </c>
      <c r="Q5" s="79" t="str">
        <f>IF(OR(ISBLANK(Resultados[[#This Row],['# or s]]),ISBLANK(Resultados[[#This Row],['# or s 
One-]])),"",IF(AND(  NOT(AND(ISBLANK($E5),ISBLANK($F5)))),AND($C5-ABS($E5)&lt;=L5,$C5+$F5&gt;=L5),IF(NOT(ISBLANK($G5)),K5&gt;$G5,UPPER(L5)="OK")))</f>
        <v/>
      </c>
      <c r="R5" s="79" t="str">
        <f>IF(OR(ISBLANK(Resultados[[#This Row],['# or s]]),ISBLANK(Resultados[[#This Row],['# or s 
Two-]])),"",IF(AND(  NOT(AND(ISBLANK($E5),ISBLANK($F5)))),AND($C5-ABS($E5)&lt;=M5,$C5+$F5&gt;=M5),IF(NOT(ISBLANK($G5)),K5&gt;$G5,UPPER(M5)="OK")))</f>
        <v/>
      </c>
      <c r="S5" s="79" t="str">
        <f>IF(OR(ISBLANK(Resultados[[#This Row],['# or s]]),ISBLANK(Resultados[[#This Row],['# or s 
Three-]])),"",IF(AND(  NOT(AND(ISBLANK($E5),ISBLANK($F5)))),AND($C5-ABS($E5)&lt;=N5,$C5+$F5&gt;=N5),IF(NOT(ISBLANK($G5)),K5&gt;$G5,UPPER(N5)="OK")))</f>
        <v/>
      </c>
      <c r="T5" s="79" t="str">
        <f>IF(OR(ISBLANK(Resultados[[#This Row],['# or s]]),ISBLANK(Resultados[[#This Row],['# or s 
Four-]])),"",IF(AND(  NOT(AND(ISBLANK($E5),ISBLANK($F5)))),AND($C5-ABS($E5)&lt;=O5,$C5+$F5&gt;=O5),IF(NOT(ISBLANK($G5)),K5&gt;$G5,UPPER(O5)="OK")))</f>
        <v/>
      </c>
      <c r="U5" s="79" t="b">
        <f>IF(ISBLANK(Resultados[[#This Row],['# or s]]),P5&lt;&gt;"",AND(P5&lt;&gt;"",Q5&lt;&gt;"",R5&lt;&gt;"",S5&lt;&gt;"",T5&lt;&gt;""))</f>
        <v>0</v>
      </c>
      <c r="V5" s="79" t="b">
        <f t="shared" si="0"/>
        <v>1</v>
      </c>
    </row>
    <row r="6" spans="1:22" x14ac:dyDescent="0.2">
      <c r="A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Value]])),"",IF(AND(P6,Q6,R6,S6,T6,NOT(U6)),1,IF(AND(ISBLANK(Resultados[[#This Row],[Min
(-)]]),ISBLANK(Resultados[[#This Row],[Max
(+)]]),NOT(ISBLANK(Resultados[[#This Row],[Dimension (nominal)]])),ISBLANK(Resultados[[#This Row],[Requirement]])),"Ref",IF(AND(P6,Q6,R6,S6,T6),2,0))))</f>
        <v/>
      </c>
      <c r="B6" s="40"/>
      <c r="C6" s="30"/>
      <c r="D6" s="37"/>
      <c r="E6" s="30"/>
      <c r="F6" s="30"/>
      <c r="G6" s="30"/>
      <c r="H6" s="30"/>
      <c r="I6" s="55"/>
      <c r="J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" s="73"/>
      <c r="L6" s="73"/>
      <c r="M6" s="73"/>
      <c r="N6" s="73"/>
      <c r="O6" s="73"/>
      <c r="P6" s="79" t="str">
        <f>IF(ISBLANK(Resultados[[#This Row],[Sample ]]),"",IF(AND(  NOT(AND(ISBLANK($E6),ISBLANK($F6)))),AND($C6-ABS($E6)&lt;=K6,$C6+$F6&gt;=K6),IF(NOT(ISBLANK($G6)),K6&gt;$G6,UPPER(K6)="OK")))</f>
        <v/>
      </c>
      <c r="Q6" s="79" t="str">
        <f>IF(OR(ISBLANK(Resultados[[#This Row],['# or s]]),ISBLANK(Resultados[[#This Row],['# or s 
One-]])),"",IF(AND(  NOT(AND(ISBLANK($E6),ISBLANK($F6)))),AND($C6-ABS($E6)&lt;=L6,$C6+$F6&gt;=L6),IF(NOT(ISBLANK($G6)),K6&gt;$G6,UPPER(L6)="OK")))</f>
        <v/>
      </c>
      <c r="R6" s="79" t="str">
        <f>IF(OR(ISBLANK(Resultados[[#This Row],['# or s]]),ISBLANK(Resultados[[#This Row],['# or s 
Two-]])),"",IF(AND(  NOT(AND(ISBLANK($E6),ISBLANK($F6)))),AND($C6-ABS($E6)&lt;=M6,$C6+$F6&gt;=M6),IF(NOT(ISBLANK($G6)),K6&gt;$G6,UPPER(M6)="OK")))</f>
        <v/>
      </c>
      <c r="S6" s="79" t="str">
        <f>IF(OR(ISBLANK(Resultados[[#This Row],['# or s]]),ISBLANK(Resultados[[#This Row],['# or s 
Three-]])),"",IF(AND(  NOT(AND(ISBLANK($E6),ISBLANK($F6)))),AND($C6-ABS($E6)&lt;=N6,$C6+$F6&gt;=N6),IF(NOT(ISBLANK($G6)),K6&gt;$G6,UPPER(N6)="OK")))</f>
        <v/>
      </c>
      <c r="T6" s="79" t="str">
        <f>IF(OR(ISBLANK(Resultados[[#This Row],['# or s]]),ISBLANK(Resultados[[#This Row],['# or s 
Four-]])),"",IF(AND(  NOT(AND(ISBLANK($E6),ISBLANK($F6)))),AND($C6-ABS($E6)&lt;=O6,$C6+$F6&gt;=O6),IF(NOT(ISBLANK($G6)),K6&gt;$G6,UPPER(O6)="OK")))</f>
        <v/>
      </c>
      <c r="U6" s="79" t="b">
        <f>IF(ISBLANK(Resultados[[#This Row],['# or s]]),P6&lt;&gt;"",AND(P6&lt;&gt;"",Q6&lt;&gt;"",R6&lt;&gt;"",S6&lt;&gt;"",T6&lt;&gt;""))</f>
        <v>0</v>
      </c>
      <c r="V6" s="79" t="b">
        <f t="shared" si="0"/>
        <v>1</v>
      </c>
    </row>
    <row r="7" spans="1:22" x14ac:dyDescent="0.2">
      <c r="A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Value]])),"",IF(AND(P7,Q7,R7,S7,T7,NOT(U7)),1,IF(AND(ISBLANK(Resultados[[#This Row],[Min
(-)]]),ISBLANK(Resultados[[#This Row],[Max
(+)]]),NOT(ISBLANK(Resultados[[#This Row],[Dimension (nominal)]])),ISBLANK(Resultados[[#This Row],[Requirement]])),"Ref",IF(AND(P7,Q7,R7,S7,T7),2,0))))</f>
        <v/>
      </c>
      <c r="B7" s="40"/>
      <c r="C7" s="30"/>
      <c r="D7" s="37"/>
      <c r="E7" s="30"/>
      <c r="F7" s="30"/>
      <c r="G7" s="30"/>
      <c r="H7" s="30"/>
      <c r="I7" s="55"/>
      <c r="J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" s="73"/>
      <c r="L7" s="73"/>
      <c r="M7" s="73"/>
      <c r="N7" s="73"/>
      <c r="O7" s="73"/>
      <c r="P7" s="79" t="str">
        <f>IF(ISBLANK(Resultados[[#This Row],[Sample ]]),"",IF(AND(  NOT(AND(ISBLANK($E7),ISBLANK($F7)))),AND($C7-ABS($E7)&lt;=K7,$C7+$F7&gt;=K7),IF(NOT(ISBLANK($G7)),K7&gt;$G7,UPPER(K7)="OK")))</f>
        <v/>
      </c>
      <c r="Q7" s="79" t="str">
        <f>IF(OR(ISBLANK(Resultados[[#This Row],['# or s]]),ISBLANK(Resultados[[#This Row],['# or s 
One-]])),"",IF(AND(  NOT(AND(ISBLANK($E7),ISBLANK($F7)))),AND($C7-ABS($E7)&lt;=L7,$C7+$F7&gt;=L7),IF(NOT(ISBLANK($G7)),K7&gt;$G7,UPPER(L7)="OK")))</f>
        <v/>
      </c>
      <c r="R7" s="79" t="str">
        <f>IF(OR(ISBLANK(Resultados[[#This Row],['# or s]]),ISBLANK(Resultados[[#This Row],['# or s 
Two-]])),"",IF(AND(  NOT(AND(ISBLANK($E7),ISBLANK($F7)))),AND($C7-ABS($E7)&lt;=M7,$C7+$F7&gt;=M7),IF(NOT(ISBLANK($G7)),K7&gt;$G7,UPPER(M7)="OK")))</f>
        <v/>
      </c>
      <c r="S7" s="79" t="str">
        <f>IF(OR(ISBLANK(Resultados[[#This Row],['# or s]]),ISBLANK(Resultados[[#This Row],['# or s 
Three-]])),"",IF(AND(  NOT(AND(ISBLANK($E7),ISBLANK($F7)))),AND($C7-ABS($E7)&lt;=N7,$C7+$F7&gt;=N7),IF(NOT(ISBLANK($G7)),K7&gt;$G7,UPPER(N7)="OK")))</f>
        <v/>
      </c>
      <c r="T7" s="79" t="str">
        <f>IF(OR(ISBLANK(Resultados[[#This Row],['# or s]]),ISBLANK(Resultados[[#This Row],['# or s 
Four-]])),"",IF(AND(  NOT(AND(ISBLANK($E7),ISBLANK($F7)))),AND($C7-ABS($E7)&lt;=O7,$C7+$F7&gt;=O7),IF(NOT(ISBLANK($G7)),K7&gt;$G7,UPPER(O7)="OK")))</f>
        <v/>
      </c>
      <c r="U7" s="79" t="b">
        <f>IF(ISBLANK(Resultados[[#This Row],['# or s]]),P7&lt;&gt;"",AND(P7&lt;&gt;"",Q7&lt;&gt;"",R7&lt;&gt;"",S7&lt;&gt;"",T7&lt;&gt;""))</f>
        <v>0</v>
      </c>
      <c r="V7" s="79" t="b">
        <f t="shared" si="0"/>
        <v>1</v>
      </c>
    </row>
    <row r="8" spans="1:22" x14ac:dyDescent="0.2">
      <c r="A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Value]])),"",IF(AND(P8,Q8,R8,S8,T8,NOT(U8)),1,IF(AND(ISBLANK(Resultados[[#This Row],[Min
(-)]]),ISBLANK(Resultados[[#This Row],[Max
(+)]]),NOT(ISBLANK(Resultados[[#This Row],[Dimension (nominal)]])),ISBLANK(Resultados[[#This Row],[Requirement]])),"Ref",IF(AND(P8,Q8,R8,S8,T8),2,0))))</f>
        <v/>
      </c>
      <c r="B8" s="40"/>
      <c r="C8" s="30"/>
      <c r="D8" s="37"/>
      <c r="E8" s="30"/>
      <c r="F8" s="30"/>
      <c r="G8" s="30"/>
      <c r="H8" s="30"/>
      <c r="I8" s="55"/>
      <c r="J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" s="73"/>
      <c r="L8" s="73"/>
      <c r="M8" s="73"/>
      <c r="N8" s="73"/>
      <c r="O8" s="73"/>
      <c r="P8" s="79" t="str">
        <f>IF(ISBLANK(Resultados[[#This Row],[Sample ]]),"",IF(AND(  NOT(AND(ISBLANK($E8),ISBLANK($F8)))),AND($C8-ABS($E8)&lt;=K8,$C8+$F8&gt;=K8),IF(NOT(ISBLANK($G8)),K8&gt;$G8,UPPER(K8)="OK")))</f>
        <v/>
      </c>
      <c r="Q8" s="79" t="str">
        <f>IF(OR(ISBLANK(Resultados[[#This Row],['# or s]]),ISBLANK(Resultados[[#This Row],['# or s 
One-]])),"",IF(AND(  NOT(AND(ISBLANK($E8),ISBLANK($F8)))),AND($C8-ABS($E8)&lt;=L8,$C8+$F8&gt;=L8),IF(NOT(ISBLANK($G8)),K8&gt;$G8,UPPER(L8)="OK")))</f>
        <v/>
      </c>
      <c r="R8" s="79" t="str">
        <f>IF(OR(ISBLANK(Resultados[[#This Row],['# or s]]),ISBLANK(Resultados[[#This Row],['# or s 
Two-]])),"",IF(AND(  NOT(AND(ISBLANK($E8),ISBLANK($F8)))),AND($C8-ABS($E8)&lt;=M8,$C8+$F8&gt;=M8),IF(NOT(ISBLANK($G8)),K8&gt;$G8,UPPER(M8)="OK")))</f>
        <v/>
      </c>
      <c r="S8" s="79" t="str">
        <f>IF(OR(ISBLANK(Resultados[[#This Row],['# or s]]),ISBLANK(Resultados[[#This Row],['# or s 
Three-]])),"",IF(AND(  NOT(AND(ISBLANK($E8),ISBLANK($F8)))),AND($C8-ABS($E8)&lt;=N8,$C8+$F8&gt;=N8),IF(NOT(ISBLANK($G8)),K8&gt;$G8,UPPER(N8)="OK")))</f>
        <v/>
      </c>
      <c r="T8" s="79" t="str">
        <f>IF(OR(ISBLANK(Resultados[[#This Row],['# or s]]),ISBLANK(Resultados[[#This Row],['# or s 
Four-]])),"",IF(AND(  NOT(AND(ISBLANK($E8),ISBLANK($F8)))),AND($C8-ABS($E8)&lt;=O8,$C8+$F8&gt;=O8),IF(NOT(ISBLANK($G8)),K8&gt;$G8,UPPER(O8)="OK")))</f>
        <v/>
      </c>
      <c r="U8" s="79" t="b">
        <f>IF(ISBLANK(Resultados[[#This Row],['# or s]]),P8&lt;&gt;"",AND(P8&lt;&gt;"",Q8&lt;&gt;"",R8&lt;&gt;"",S8&lt;&gt;"",T8&lt;&gt;""))</f>
        <v>0</v>
      </c>
      <c r="V8" s="79" t="b">
        <f t="shared" si="0"/>
        <v>1</v>
      </c>
    </row>
    <row r="9" spans="1:22" x14ac:dyDescent="0.2">
      <c r="A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Value]])),"",IF(AND(P9,Q9,R9,S9,T9,NOT(U9)),1,IF(AND(ISBLANK(Resultados[[#This Row],[Min
(-)]]),ISBLANK(Resultados[[#This Row],[Max
(+)]]),NOT(ISBLANK(Resultados[[#This Row],[Dimension (nominal)]])),ISBLANK(Resultados[[#This Row],[Requirement]])),"Ref",IF(AND(P9,Q9,R9,S9,T9),2,0))))</f>
        <v/>
      </c>
      <c r="B9" s="40"/>
      <c r="C9" s="30"/>
      <c r="D9" s="37"/>
      <c r="E9" s="30"/>
      <c r="F9" s="30"/>
      <c r="G9" s="30"/>
      <c r="H9" s="30"/>
      <c r="I9" s="35"/>
      <c r="J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" s="73"/>
      <c r="L9" s="73"/>
      <c r="M9" s="73"/>
      <c r="N9" s="73"/>
      <c r="O9" s="73"/>
      <c r="P9" s="79" t="str">
        <f>IF(ISBLANK(Resultados[[#This Row],[Sample ]]),"",IF(AND(  NOT(AND(ISBLANK($E9),ISBLANK($F9)))),AND($C9-ABS($E9)&lt;=K9,$C9+$F9&gt;=K9),IF(NOT(ISBLANK($G9)),K9&gt;$G9,UPPER(K9)="OK")))</f>
        <v/>
      </c>
      <c r="Q9" s="79" t="str">
        <f>IF(OR(ISBLANK(Resultados[[#This Row],['# or s]]),ISBLANK(Resultados[[#This Row],['# or s 
One-]])),"",IF(AND(  NOT(AND(ISBLANK($E9),ISBLANK($F9)))),AND($C9-ABS($E9)&lt;=L9,$C9+$F9&gt;=L9),IF(NOT(ISBLANK($G9)),K9&gt;$G9,UPPER(L9)="OK")))</f>
        <v/>
      </c>
      <c r="R9" s="79" t="str">
        <f>IF(OR(ISBLANK(Resultados[[#This Row],['# or s]]),ISBLANK(Resultados[[#This Row],['# or s 
Two-]])),"",IF(AND(  NOT(AND(ISBLANK($E9),ISBLANK($F9)))),AND($C9-ABS($E9)&lt;=M9,$C9+$F9&gt;=M9),IF(NOT(ISBLANK($G9)),K9&gt;$G9,UPPER(M9)="OK")))</f>
        <v/>
      </c>
      <c r="S9" s="79" t="str">
        <f>IF(OR(ISBLANK(Resultados[[#This Row],['# or s]]),ISBLANK(Resultados[[#This Row],['# or s 
Three-]])),"",IF(AND(  NOT(AND(ISBLANK($E9),ISBLANK($F9)))),AND($C9-ABS($E9)&lt;=N9,$C9+$F9&gt;=N9),IF(NOT(ISBLANK($G9)),K9&gt;$G9,UPPER(N9)="OK")))</f>
        <v/>
      </c>
      <c r="T9" s="79" t="str">
        <f>IF(OR(ISBLANK(Resultados[[#This Row],['# or s]]),ISBLANK(Resultados[[#This Row],['# or s 
Four-]])),"",IF(AND(  NOT(AND(ISBLANK($E9),ISBLANK($F9)))),AND($C9-ABS($E9)&lt;=O9,$C9+$F9&gt;=O9),IF(NOT(ISBLANK($G9)),K9&gt;$G9,UPPER(O9)="OK")))</f>
        <v/>
      </c>
      <c r="U9" s="79" t="b">
        <f>IF(ISBLANK(Resultados[[#This Row],['# or s]]),P9&lt;&gt;"",AND(P9&lt;&gt;"",Q9&lt;&gt;"",R9&lt;&gt;"",S9&lt;&gt;"",T9&lt;&gt;""))</f>
        <v>0</v>
      </c>
      <c r="V9" s="79" t="b">
        <f t="shared" si="0"/>
        <v>1</v>
      </c>
    </row>
    <row r="10" spans="1:22" x14ac:dyDescent="0.2">
      <c r="A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Value]])),"",IF(AND(P10,Q10,R10,S10,T10,NOT(U10)),1,IF(AND(ISBLANK(Resultados[[#This Row],[Min
(-)]]),ISBLANK(Resultados[[#This Row],[Max
(+)]]),NOT(ISBLANK(Resultados[[#This Row],[Dimension (nominal)]])),ISBLANK(Resultados[[#This Row],[Requirement]])),"Ref",IF(AND(P10,Q10,R10,S10,T10),2,0))))</f>
        <v/>
      </c>
      <c r="B10" s="40"/>
      <c r="C10" s="30"/>
      <c r="D10" s="37"/>
      <c r="E10" s="30"/>
      <c r="F10" s="30"/>
      <c r="G10" s="30"/>
      <c r="H10" s="30"/>
      <c r="I10" s="55"/>
      <c r="J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" s="73"/>
      <c r="L10" s="73"/>
      <c r="M10" s="73"/>
      <c r="N10" s="73"/>
      <c r="O10" s="73"/>
      <c r="P10" s="79" t="str">
        <f>IF(ISBLANK(Resultados[[#This Row],[Sample ]]),"",IF(AND(  NOT(AND(ISBLANK($E10),ISBLANK($F10)))),AND($C10-ABS($E10)&lt;=K10,$C10+$F10&gt;=K10),IF(NOT(ISBLANK($G10)),K10&gt;$G10,UPPER(K10)="OK")))</f>
        <v/>
      </c>
      <c r="Q10" s="79" t="str">
        <f>IF(OR(ISBLANK(Resultados[[#This Row],['# or s]]),ISBLANK(Resultados[[#This Row],['# or s 
One-]])),"",IF(AND(  NOT(AND(ISBLANK($E10),ISBLANK($F10)))),AND($C10-ABS($E10)&lt;=L10,$C10+$F10&gt;=L10),IF(NOT(ISBLANK($G10)),K10&gt;$G10,UPPER(L10)="OK")))</f>
        <v/>
      </c>
      <c r="R10" s="79" t="str">
        <f>IF(OR(ISBLANK(Resultados[[#This Row],['# or s]]),ISBLANK(Resultados[[#This Row],['# or s 
Two-]])),"",IF(AND(  NOT(AND(ISBLANK($E10),ISBLANK($F10)))),AND($C10-ABS($E10)&lt;=M10,$C10+$F10&gt;=M10),IF(NOT(ISBLANK($G10)),K10&gt;$G10,UPPER(M10)="OK")))</f>
        <v/>
      </c>
      <c r="S10" s="79" t="str">
        <f>IF(OR(ISBLANK(Resultados[[#This Row],['# or s]]),ISBLANK(Resultados[[#This Row],['# or s 
Three-]])),"",IF(AND(  NOT(AND(ISBLANK($E10),ISBLANK($F10)))),AND($C10-ABS($E10)&lt;=N10,$C10+$F10&gt;=N10),IF(NOT(ISBLANK($G10)),K10&gt;$G10,UPPER(N10)="OK")))</f>
        <v/>
      </c>
      <c r="T10" s="79" t="str">
        <f>IF(OR(ISBLANK(Resultados[[#This Row],['# or s]]),ISBLANK(Resultados[[#This Row],['# or s 
Four-]])),"",IF(AND(  NOT(AND(ISBLANK($E10),ISBLANK($F10)))),AND($C10-ABS($E10)&lt;=O10,$C10+$F10&gt;=O10),IF(NOT(ISBLANK($G10)),K10&gt;$G10,UPPER(O10)="OK")))</f>
        <v/>
      </c>
      <c r="U10" s="79" t="b">
        <f>IF(ISBLANK(Resultados[[#This Row],['# or s]]),P10&lt;&gt;"",AND(P10&lt;&gt;"",Q10&lt;&gt;"",R10&lt;&gt;"",S10&lt;&gt;"",T10&lt;&gt;""))</f>
        <v>0</v>
      </c>
      <c r="V10" s="79" t="b">
        <f t="shared" si="0"/>
        <v>1</v>
      </c>
    </row>
    <row r="11" spans="1:22" x14ac:dyDescent="0.2">
      <c r="A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Value]])),"",IF(AND(P11,Q11,R11,S11,T11,NOT(U11)),1,IF(AND(ISBLANK(Resultados[[#This Row],[Min
(-)]]),ISBLANK(Resultados[[#This Row],[Max
(+)]]),NOT(ISBLANK(Resultados[[#This Row],[Dimension (nominal)]])),ISBLANK(Resultados[[#This Row],[Requirement]])),"Ref",IF(AND(P11,Q11,R11,S11,T11),2,0))))</f>
        <v/>
      </c>
      <c r="B11" s="40"/>
      <c r="C11" s="30"/>
      <c r="D11" s="37"/>
      <c r="E11" s="30"/>
      <c r="F11" s="30"/>
      <c r="G11" s="30"/>
      <c r="H11" s="30"/>
      <c r="I11" s="55"/>
      <c r="J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" s="73"/>
      <c r="L11" s="73"/>
      <c r="M11" s="73"/>
      <c r="N11" s="73"/>
      <c r="O11" s="73"/>
      <c r="P11" s="79" t="str">
        <f>IF(ISBLANK(Resultados[[#This Row],[Sample ]]),"",IF(AND(  NOT(AND(ISBLANK($E11),ISBLANK($F11)))),AND($C11-ABS($E11)&lt;=K11,$C11+$F11&gt;=K11),IF(NOT(ISBLANK($G11)),K11&gt;$G11,UPPER(K11)="OK")))</f>
        <v/>
      </c>
      <c r="Q11" s="79" t="str">
        <f>IF(OR(ISBLANK(Resultados[[#This Row],['# or s]]),ISBLANK(Resultados[[#This Row],['# or s 
One-]])),"",IF(AND(  NOT(AND(ISBLANK($E11),ISBLANK($F11)))),AND($C11-ABS($E11)&lt;=L11,$C11+$F11&gt;=L11),IF(NOT(ISBLANK($G11)),K11&gt;$G11,UPPER(L11)="OK")))</f>
        <v/>
      </c>
      <c r="R11" s="79" t="str">
        <f>IF(OR(ISBLANK(Resultados[[#This Row],['# or s]]),ISBLANK(Resultados[[#This Row],['# or s 
Two-]])),"",IF(AND(  NOT(AND(ISBLANK($E11),ISBLANK($F11)))),AND($C11-ABS($E11)&lt;=M11,$C11+$F11&gt;=M11),IF(NOT(ISBLANK($G11)),K11&gt;$G11,UPPER(M11)="OK")))</f>
        <v/>
      </c>
      <c r="S11" s="79" t="str">
        <f>IF(OR(ISBLANK(Resultados[[#This Row],['# or s]]),ISBLANK(Resultados[[#This Row],['# or s 
Three-]])),"",IF(AND(  NOT(AND(ISBLANK($E11),ISBLANK($F11)))),AND($C11-ABS($E11)&lt;=N11,$C11+$F11&gt;=N11),IF(NOT(ISBLANK($G11)),K11&gt;$G11,UPPER(N11)="OK")))</f>
        <v/>
      </c>
      <c r="T11" s="79" t="str">
        <f>IF(OR(ISBLANK(Resultados[[#This Row],['# or s]]),ISBLANK(Resultados[[#This Row],['# or s 
Four-]])),"",IF(AND(  NOT(AND(ISBLANK($E11),ISBLANK($F11)))),AND($C11-ABS($E11)&lt;=O11,$C11+$F11&gt;=O11),IF(NOT(ISBLANK($G11)),K11&gt;$G11,UPPER(O11)="OK")))</f>
        <v/>
      </c>
      <c r="U11" s="79" t="b">
        <f>IF(ISBLANK(Resultados[[#This Row],['# or s]]),P11&lt;&gt;"",AND(P11&lt;&gt;"",Q11&lt;&gt;"",R11&lt;&gt;"",S11&lt;&gt;"",T11&lt;&gt;""))</f>
        <v>0</v>
      </c>
      <c r="V11" s="79" t="b">
        <f t="shared" si="0"/>
        <v>1</v>
      </c>
    </row>
    <row r="12" spans="1:22" x14ac:dyDescent="0.2">
      <c r="A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Value]])),"",IF(AND(P12,Q12,R12,S12,T12,NOT(U12)),1,IF(AND(ISBLANK(Resultados[[#This Row],[Min
(-)]]),ISBLANK(Resultados[[#This Row],[Max
(+)]]),NOT(ISBLANK(Resultados[[#This Row],[Dimension (nominal)]])),ISBLANK(Resultados[[#This Row],[Requirement]])),"Ref",IF(AND(P12,Q12,R12,S12,T12),2,0))))</f>
        <v/>
      </c>
      <c r="B12" s="40"/>
      <c r="C12" s="30"/>
      <c r="D12" s="37"/>
      <c r="E12" s="30"/>
      <c r="F12" s="30"/>
      <c r="G12" s="30"/>
      <c r="H12" s="30"/>
      <c r="I12" s="55"/>
      <c r="J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" s="73"/>
      <c r="L12" s="73"/>
      <c r="M12" s="73"/>
      <c r="N12" s="73"/>
      <c r="O12" s="73"/>
      <c r="P12" s="79" t="str">
        <f>IF(ISBLANK(Resultados[[#This Row],[Sample ]]),"",IF(AND(  NOT(AND(ISBLANK($E12),ISBLANK($F12)))),AND($C12-ABS($E12)&lt;=K12,$C12+$F12&gt;=K12),IF(NOT(ISBLANK($G12)),K12&gt;$G12,UPPER(K12)="OK")))</f>
        <v/>
      </c>
      <c r="Q12" s="79" t="str">
        <f>IF(OR(ISBLANK(Resultados[[#This Row],['# or s]]),ISBLANK(Resultados[[#This Row],['# or s 
One-]])),"",IF(AND(  NOT(AND(ISBLANK($E12),ISBLANK($F12)))),AND($C12-ABS($E12)&lt;=L12,$C12+$F12&gt;=L12),IF(NOT(ISBLANK($G12)),K12&gt;$G12,UPPER(L12)="OK")))</f>
        <v/>
      </c>
      <c r="R12" s="79" t="str">
        <f>IF(OR(ISBLANK(Resultados[[#This Row],['# or s]]),ISBLANK(Resultados[[#This Row],['# or s 
Two-]])),"",IF(AND(  NOT(AND(ISBLANK($E12),ISBLANK($F12)))),AND($C12-ABS($E12)&lt;=M12,$C12+$F12&gt;=M12),IF(NOT(ISBLANK($G12)),K12&gt;$G12,UPPER(M12)="OK")))</f>
        <v/>
      </c>
      <c r="S12" s="79" t="str">
        <f>IF(OR(ISBLANK(Resultados[[#This Row],['# or s]]),ISBLANK(Resultados[[#This Row],['# or s 
Three-]])),"",IF(AND(  NOT(AND(ISBLANK($E12),ISBLANK($F12)))),AND($C12-ABS($E12)&lt;=N12,$C12+$F12&gt;=N12),IF(NOT(ISBLANK($G12)),K12&gt;$G12,UPPER(N12)="OK")))</f>
        <v/>
      </c>
      <c r="T12" s="79" t="str">
        <f>IF(OR(ISBLANK(Resultados[[#This Row],['# or s]]),ISBLANK(Resultados[[#This Row],['# or s 
Four-]])),"",IF(AND(  NOT(AND(ISBLANK($E12),ISBLANK($F12)))),AND($C12-ABS($E12)&lt;=O12,$C12+$F12&gt;=O12),IF(NOT(ISBLANK($G12)),K12&gt;$G12,UPPER(O12)="OK")))</f>
        <v/>
      </c>
      <c r="U12" s="79" t="b">
        <f>IF(ISBLANK(Resultados[[#This Row],['# or s]]),P12&lt;&gt;"",AND(P12&lt;&gt;"",Q12&lt;&gt;"",R12&lt;&gt;"",S12&lt;&gt;"",T12&lt;&gt;""))</f>
        <v>0</v>
      </c>
      <c r="V12" s="79" t="b">
        <f t="shared" si="0"/>
        <v>1</v>
      </c>
    </row>
    <row r="13" spans="1:22" x14ac:dyDescent="0.2">
      <c r="A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Value]])),"",IF(AND(P13,Q13,R13,S13,T13,NOT(U13)),1,IF(AND(ISBLANK(Resultados[[#This Row],[Min
(-)]]),ISBLANK(Resultados[[#This Row],[Max
(+)]]),NOT(ISBLANK(Resultados[[#This Row],[Dimension (nominal)]])),ISBLANK(Resultados[[#This Row],[Requirement]])),"Ref",IF(AND(P13,Q13,R13,S13,T13),2,0))))</f>
        <v/>
      </c>
      <c r="B13" s="40"/>
      <c r="C13" s="30"/>
      <c r="D13" s="37"/>
      <c r="E13" s="30"/>
      <c r="F13" s="30"/>
      <c r="G13" s="30"/>
      <c r="H13" s="30"/>
      <c r="I13" s="55"/>
      <c r="J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" s="73"/>
      <c r="L13" s="73"/>
      <c r="M13" s="73"/>
      <c r="N13" s="73"/>
      <c r="O13" s="73"/>
      <c r="P13" s="79" t="str">
        <f>IF(ISBLANK(Resultados[[#This Row],[Sample ]]),"",IF(AND(  NOT(AND(ISBLANK($E13),ISBLANK($F13)))),AND($C13-ABS($E13)&lt;=K13,$C13+$F13&gt;=K13),IF(NOT(ISBLANK($G13)),K13&gt;$G13,UPPER(K13)="OK")))</f>
        <v/>
      </c>
      <c r="Q13" s="79" t="str">
        <f>IF(OR(ISBLANK(Resultados[[#This Row],['# or s]]),ISBLANK(Resultados[[#This Row],['# or s 
One-]])),"",IF(AND(  NOT(AND(ISBLANK($E13),ISBLANK($F13)))),AND($C13-ABS($E13)&lt;=L13,$C13+$F13&gt;=L13),IF(NOT(ISBLANK($G13)),K13&gt;$G13,UPPER(L13)="OK")))</f>
        <v/>
      </c>
      <c r="R13" s="79" t="str">
        <f>IF(OR(ISBLANK(Resultados[[#This Row],['# or s]]),ISBLANK(Resultados[[#This Row],['# or s 
Two-]])),"",IF(AND(  NOT(AND(ISBLANK($E13),ISBLANK($F13)))),AND($C13-ABS($E13)&lt;=M13,$C13+$F13&gt;=M13),IF(NOT(ISBLANK($G13)),K13&gt;$G13,UPPER(M13)="OK")))</f>
        <v/>
      </c>
      <c r="S13" s="79" t="str">
        <f>IF(OR(ISBLANK(Resultados[[#This Row],['# or s]]),ISBLANK(Resultados[[#This Row],['# or s 
Three-]])),"",IF(AND(  NOT(AND(ISBLANK($E13),ISBLANK($F13)))),AND($C13-ABS($E13)&lt;=N13,$C13+$F13&gt;=N13),IF(NOT(ISBLANK($G13)),K13&gt;$G13,UPPER(N13)="OK")))</f>
        <v/>
      </c>
      <c r="T13" s="79" t="str">
        <f>IF(OR(ISBLANK(Resultados[[#This Row],['# or s]]),ISBLANK(Resultados[[#This Row],['# or s 
Four-]])),"",IF(AND(  NOT(AND(ISBLANK($E13),ISBLANK($F13)))),AND($C13-ABS($E13)&lt;=O13,$C13+$F13&gt;=O13),IF(NOT(ISBLANK($G13)),K13&gt;$G13,UPPER(O13)="OK")))</f>
        <v/>
      </c>
      <c r="U13" s="79" t="b">
        <f>IF(ISBLANK(Resultados[[#This Row],['# or s]]),P13&lt;&gt;"",AND(P13&lt;&gt;"",Q13&lt;&gt;"",R13&lt;&gt;"",S13&lt;&gt;"",T13&lt;&gt;""))</f>
        <v>0</v>
      </c>
      <c r="V13" s="79" t="b">
        <f>NOT(OR(NOT(ISBLANK($E13)),NOT(ISBLANK($F13)),NOT(ISBLANK($C13))))</f>
        <v>1</v>
      </c>
    </row>
    <row r="14" spans="1:22" x14ac:dyDescent="0.2">
      <c r="A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Value]])),"",IF(AND(P14,Q14,R14,S14,T14,NOT(U14)),1,IF(AND(ISBLANK(Resultados[[#This Row],[Min
(-)]]),ISBLANK(Resultados[[#This Row],[Max
(+)]]),NOT(ISBLANK(Resultados[[#This Row],[Dimension (nominal)]])),ISBLANK(Resultados[[#This Row],[Requirement]])),"Ref",IF(AND(P14,Q14,R14,S14,T14),2,0))))</f>
        <v/>
      </c>
      <c r="B14" s="40"/>
      <c r="C14" s="30"/>
      <c r="D14" s="37"/>
      <c r="E14" s="30"/>
      <c r="F14" s="30"/>
      <c r="G14" s="30"/>
      <c r="H14" s="30"/>
      <c r="I14" s="55"/>
      <c r="J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" s="73"/>
      <c r="L14" s="73"/>
      <c r="M14" s="73"/>
      <c r="N14" s="73"/>
      <c r="O14" s="73"/>
      <c r="P14" s="79" t="str">
        <f>IF(ISBLANK(Resultados[[#This Row],[Sample ]]),"",IF(AND(  NOT(AND(ISBLANK($E14),ISBLANK($F14)))),AND($C14-ABS($E14)&lt;=K14,$C14+$F14&gt;=K14),IF(NOT(ISBLANK($G14)),K14&gt;$G14,UPPER(K14)="OK")))</f>
        <v/>
      </c>
      <c r="Q14" s="79" t="str">
        <f>IF(OR(ISBLANK(Resultados[[#This Row],['# or s]]),ISBLANK(Resultados[[#This Row],['# or s 
One-]])),"",IF(AND(  NOT(AND(ISBLANK($E14),ISBLANK($F14)))),AND($C14-ABS($E14)&lt;=L14,$C14+$F14&gt;=L14),IF(NOT(ISBLANK($G14)),K14&gt;$G14,UPPER(L14)="OK")))</f>
        <v/>
      </c>
      <c r="R14" s="79" t="str">
        <f>IF(OR(ISBLANK(Resultados[[#This Row],['# or s]]),ISBLANK(Resultados[[#This Row],['# or s 
Two-]])),"",IF(AND(  NOT(AND(ISBLANK($E14),ISBLANK($F14)))),AND($C14-ABS($E14)&lt;=M14,$C14+$F14&gt;=M14),IF(NOT(ISBLANK($G14)),K14&gt;$G14,UPPER(M14)="OK")))</f>
        <v/>
      </c>
      <c r="S14" s="79" t="str">
        <f>IF(OR(ISBLANK(Resultados[[#This Row],['# or s]]),ISBLANK(Resultados[[#This Row],['# or s 
Three-]])),"",IF(AND(  NOT(AND(ISBLANK($E14),ISBLANK($F14)))),AND($C14-ABS($E14)&lt;=N14,$C14+$F14&gt;=N14),IF(NOT(ISBLANK($G14)),K14&gt;$G14,UPPER(N14)="OK")))</f>
        <v/>
      </c>
      <c r="T14" s="79" t="str">
        <f>IF(OR(ISBLANK(Resultados[[#This Row],['# or s]]),ISBLANK(Resultados[[#This Row],['# or s 
Four-]])),"",IF(AND(  NOT(AND(ISBLANK($E14),ISBLANK($F14)))),AND($C14-ABS($E14)&lt;=O14,$C14+$F14&gt;=O14),IF(NOT(ISBLANK($G14)),K14&gt;$G14,UPPER(O14)="OK")))</f>
        <v/>
      </c>
      <c r="U14" s="79" t="b">
        <f>IF(ISBLANK(Resultados[[#This Row],['# or s]]),P14&lt;&gt;"",AND(P14&lt;&gt;"",Q14&lt;&gt;"",R14&lt;&gt;"",S14&lt;&gt;"",T14&lt;&gt;""))</f>
        <v>0</v>
      </c>
      <c r="V14" s="79" t="b">
        <f t="shared" ref="V14:V77" si="1">NOT(OR(NOT(ISBLANK($E14)),NOT(ISBLANK($F14)),NOT(ISBLANK($C14))))</f>
        <v>1</v>
      </c>
    </row>
    <row r="15" spans="1:22" x14ac:dyDescent="0.2">
      <c r="A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Value]])),"",IF(AND(P15,Q15,R15,S15,T15,NOT(U15)),1,IF(AND(ISBLANK(Resultados[[#This Row],[Min
(-)]]),ISBLANK(Resultados[[#This Row],[Max
(+)]]),NOT(ISBLANK(Resultados[[#This Row],[Dimension (nominal)]])),ISBLANK(Resultados[[#This Row],[Requirement]])),"Ref",IF(AND(P15,Q15,R15,S15,T15),2,0))))</f>
        <v/>
      </c>
      <c r="B15" s="40"/>
      <c r="C15" s="30"/>
      <c r="D15" s="37"/>
      <c r="E15" s="30"/>
      <c r="F15" s="30"/>
      <c r="G15" s="30"/>
      <c r="H15" s="30"/>
      <c r="I15" s="55"/>
      <c r="J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" s="73"/>
      <c r="L15" s="73"/>
      <c r="M15" s="73"/>
      <c r="N15" s="73"/>
      <c r="O15" s="73"/>
      <c r="P15" s="79" t="str">
        <f>IF(ISBLANK(Resultados[[#This Row],[Sample ]]),"",IF(AND(  NOT(AND(ISBLANK($E15),ISBLANK($F15)))),AND($C15-ABS($E15)&lt;=K15,$C15+$F15&gt;=K15),IF(NOT(ISBLANK($G15)),K15&gt;$G15,UPPER(K15)="OK")))</f>
        <v/>
      </c>
      <c r="Q15" s="79" t="str">
        <f>IF(OR(ISBLANK(Resultados[[#This Row],['# or s]]),ISBLANK(Resultados[[#This Row],['# or s 
One-]])),"",IF(AND(  NOT(AND(ISBLANK($E15),ISBLANK($F15)))),AND($C15-ABS($E15)&lt;=L15,$C15+$F15&gt;=L15),IF(NOT(ISBLANK($G15)),K15&gt;$G15,UPPER(L15)="OK")))</f>
        <v/>
      </c>
      <c r="R15" s="79" t="str">
        <f>IF(OR(ISBLANK(Resultados[[#This Row],['# or s]]),ISBLANK(Resultados[[#This Row],['# or s 
Two-]])),"",IF(AND(  NOT(AND(ISBLANK($E15),ISBLANK($F15)))),AND($C15-ABS($E15)&lt;=M15,$C15+$F15&gt;=M15),IF(NOT(ISBLANK($G15)),K15&gt;$G15,UPPER(M15)="OK")))</f>
        <v/>
      </c>
      <c r="S15" s="79" t="str">
        <f>IF(OR(ISBLANK(Resultados[[#This Row],['# or s]]),ISBLANK(Resultados[[#This Row],['# or s 
Three-]])),"",IF(AND(  NOT(AND(ISBLANK($E15),ISBLANK($F15)))),AND($C15-ABS($E15)&lt;=N15,$C15+$F15&gt;=N15),IF(NOT(ISBLANK($G15)),K15&gt;$G15,UPPER(N15)="OK")))</f>
        <v/>
      </c>
      <c r="T15" s="79" t="str">
        <f>IF(OR(ISBLANK(Resultados[[#This Row],['# or s]]),ISBLANK(Resultados[[#This Row],['# or s 
Four-]])),"",IF(AND(  NOT(AND(ISBLANK($E15),ISBLANK($F15)))),AND($C15-ABS($E15)&lt;=O15,$C15+$F15&gt;=O15),IF(NOT(ISBLANK($G15)),K15&gt;$G15,UPPER(O15)="OK")))</f>
        <v/>
      </c>
      <c r="U15" s="79" t="b">
        <f>IF(ISBLANK(Resultados[[#This Row],['# or s]]),P15&lt;&gt;"",AND(P15&lt;&gt;"",Q15&lt;&gt;"",R15&lt;&gt;"",S15&lt;&gt;"",T15&lt;&gt;""))</f>
        <v>0</v>
      </c>
      <c r="V15" s="79" t="b">
        <f t="shared" si="1"/>
        <v>1</v>
      </c>
    </row>
    <row r="16" spans="1:22" x14ac:dyDescent="0.2">
      <c r="A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Value]])),"",IF(AND(P16,Q16,R16,S16,T16,NOT(U16)),1,IF(AND(ISBLANK(Resultados[[#This Row],[Min
(-)]]),ISBLANK(Resultados[[#This Row],[Max
(+)]]),NOT(ISBLANK(Resultados[[#This Row],[Dimension (nominal)]])),ISBLANK(Resultados[[#This Row],[Requirement]])),"Ref",IF(AND(P16,Q16,R16,S16,T16),2,0))))</f>
        <v/>
      </c>
      <c r="B16" s="40"/>
      <c r="C16" s="30"/>
      <c r="D16" s="37"/>
      <c r="E16" s="30"/>
      <c r="F16" s="30"/>
      <c r="G16" s="30"/>
      <c r="H16" s="30"/>
      <c r="I16" s="35"/>
      <c r="J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" s="73"/>
      <c r="L16" s="73"/>
      <c r="M16" s="73"/>
      <c r="N16" s="73"/>
      <c r="O16" s="73"/>
      <c r="P16" s="79" t="str">
        <f>IF(ISBLANK(Resultados[[#This Row],[Sample ]]),"",IF(AND(  NOT(AND(ISBLANK($E16),ISBLANK($F16)))),AND($C16-ABS($E16)&lt;=K16,$C16+$F16&gt;=K16),IF(NOT(ISBLANK($G16)),K16&gt;$G16,UPPER(K16)="OK")))</f>
        <v/>
      </c>
      <c r="Q16" s="79" t="str">
        <f>IF(OR(ISBLANK(Resultados[[#This Row],['# or s]]),ISBLANK(Resultados[[#This Row],['# or s 
One-]])),"",IF(AND(  NOT(AND(ISBLANK($E16),ISBLANK($F16)))),AND($C16-ABS($E16)&lt;=L16,$C16+$F16&gt;=L16),IF(NOT(ISBLANK($G16)),K16&gt;$G16,UPPER(L16)="OK")))</f>
        <v/>
      </c>
      <c r="R16" s="79" t="str">
        <f>IF(OR(ISBLANK(Resultados[[#This Row],['# or s]]),ISBLANK(Resultados[[#This Row],['# or s 
Two-]])),"",IF(AND(  NOT(AND(ISBLANK($E16),ISBLANK($F16)))),AND($C16-ABS($E16)&lt;=M16,$C16+$F16&gt;=M16),IF(NOT(ISBLANK($G16)),K16&gt;$G16,UPPER(M16)="OK")))</f>
        <v/>
      </c>
      <c r="S16" s="79" t="str">
        <f>IF(OR(ISBLANK(Resultados[[#This Row],['# or s]]),ISBLANK(Resultados[[#This Row],['# or s 
Three-]])),"",IF(AND(  NOT(AND(ISBLANK($E16),ISBLANK($F16)))),AND($C16-ABS($E16)&lt;=N16,$C16+$F16&gt;=N16),IF(NOT(ISBLANK($G16)),K16&gt;$G16,UPPER(N16)="OK")))</f>
        <v/>
      </c>
      <c r="T16" s="79" t="str">
        <f>IF(OR(ISBLANK(Resultados[[#This Row],['# or s]]),ISBLANK(Resultados[[#This Row],['# or s 
Four-]])),"",IF(AND(  NOT(AND(ISBLANK($E16),ISBLANK($F16)))),AND($C16-ABS($E16)&lt;=O16,$C16+$F16&gt;=O16),IF(NOT(ISBLANK($G16)),K16&gt;$G16,UPPER(O16)="OK")))</f>
        <v/>
      </c>
      <c r="U16" s="79" t="b">
        <f>IF(ISBLANK(Resultados[[#This Row],['# or s]]),P16&lt;&gt;"",AND(P16&lt;&gt;"",Q16&lt;&gt;"",R16&lt;&gt;"",S16&lt;&gt;"",T16&lt;&gt;""))</f>
        <v>0</v>
      </c>
      <c r="V16" s="79" t="b">
        <f t="shared" si="1"/>
        <v>1</v>
      </c>
    </row>
    <row r="17" spans="1:22" x14ac:dyDescent="0.2">
      <c r="A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Value]])),"",IF(AND(P17,Q17,R17,S17,T17,NOT(U17)),1,IF(AND(ISBLANK(Resultados[[#This Row],[Min
(-)]]),ISBLANK(Resultados[[#This Row],[Max
(+)]]),NOT(ISBLANK(Resultados[[#This Row],[Dimension (nominal)]])),ISBLANK(Resultados[[#This Row],[Requirement]])),"Ref",IF(AND(P17,Q17,R17,S17,T17),2,0))))</f>
        <v/>
      </c>
      <c r="B17" s="40"/>
      <c r="C17" s="30"/>
      <c r="D17" s="37"/>
      <c r="E17" s="30"/>
      <c r="F17" s="30"/>
      <c r="G17" s="30"/>
      <c r="H17" s="30"/>
      <c r="I17" s="35"/>
      <c r="J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" s="73"/>
      <c r="L17" s="73"/>
      <c r="M17" s="73"/>
      <c r="N17" s="73"/>
      <c r="O17" s="73"/>
      <c r="P17" s="79" t="str">
        <f>IF(ISBLANK(Resultados[[#This Row],[Sample ]]),"",IF(AND(  NOT(AND(ISBLANK($E17),ISBLANK($F17)))),AND($C17-ABS($E17)&lt;=K17,$C17+$F17&gt;=K17),IF(NOT(ISBLANK($G17)),K17&gt;$G17,UPPER(K17)="OK")))</f>
        <v/>
      </c>
      <c r="Q17" s="79" t="str">
        <f>IF(OR(ISBLANK(Resultados[[#This Row],['# or s]]),ISBLANK(Resultados[[#This Row],['# or s 
One-]])),"",IF(AND(  NOT(AND(ISBLANK($E17),ISBLANK($F17)))),AND($C17-ABS($E17)&lt;=L17,$C17+$F17&gt;=L17),IF(NOT(ISBLANK($G17)),K17&gt;$G17,UPPER(L17)="OK")))</f>
        <v/>
      </c>
      <c r="R17" s="79" t="str">
        <f>IF(OR(ISBLANK(Resultados[[#This Row],['# or s]]),ISBLANK(Resultados[[#This Row],['# or s 
Two-]])),"",IF(AND(  NOT(AND(ISBLANK($E17),ISBLANK($F17)))),AND($C17-ABS($E17)&lt;=M17,$C17+$F17&gt;=M17),IF(NOT(ISBLANK($G17)),K17&gt;$G17,UPPER(M17)="OK")))</f>
        <v/>
      </c>
      <c r="S17" s="79" t="str">
        <f>IF(OR(ISBLANK(Resultados[[#This Row],['# or s]]),ISBLANK(Resultados[[#This Row],['# or s 
Three-]])),"",IF(AND(  NOT(AND(ISBLANK($E17),ISBLANK($F17)))),AND($C17-ABS($E17)&lt;=N17,$C17+$F17&gt;=N17),IF(NOT(ISBLANK($G17)),K17&gt;$G17,UPPER(N17)="OK")))</f>
        <v/>
      </c>
      <c r="T17" s="79" t="str">
        <f>IF(OR(ISBLANK(Resultados[[#This Row],['# or s]]),ISBLANK(Resultados[[#This Row],['# or s 
Four-]])),"",IF(AND(  NOT(AND(ISBLANK($E17),ISBLANK($F17)))),AND($C17-ABS($E17)&lt;=O17,$C17+$F17&gt;=O17),IF(NOT(ISBLANK($G17)),K17&gt;$G17,UPPER(O17)="OK")))</f>
        <v/>
      </c>
      <c r="U17" s="79" t="b">
        <f>IF(ISBLANK(Resultados[[#This Row],['# or s]]),P17&lt;&gt;"",AND(P17&lt;&gt;"",Q17&lt;&gt;"",R17&lt;&gt;"",S17&lt;&gt;"",T17&lt;&gt;""))</f>
        <v>0</v>
      </c>
      <c r="V17" s="79" t="b">
        <f t="shared" si="1"/>
        <v>1</v>
      </c>
    </row>
    <row r="18" spans="1:22" x14ac:dyDescent="0.2">
      <c r="A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Value]])),"",IF(AND(P18,Q18,R18,S18,T18,NOT(U18)),1,IF(AND(ISBLANK(Resultados[[#This Row],[Min
(-)]]),ISBLANK(Resultados[[#This Row],[Max
(+)]]),NOT(ISBLANK(Resultados[[#This Row],[Dimension (nominal)]])),ISBLANK(Resultados[[#This Row],[Requirement]])),"Ref",IF(AND(P18,Q18,R18,S18,T18),2,0))))</f>
        <v/>
      </c>
      <c r="B18" s="40"/>
      <c r="C18" s="30"/>
      <c r="D18" s="37"/>
      <c r="E18" s="30"/>
      <c r="F18" s="30"/>
      <c r="G18" s="30"/>
      <c r="H18" s="30"/>
      <c r="I18" s="35"/>
      <c r="J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" s="73"/>
      <c r="L18" s="73"/>
      <c r="M18" s="73"/>
      <c r="N18" s="73"/>
      <c r="O18" s="73"/>
      <c r="P18" s="79" t="str">
        <f>IF(ISBLANK(Resultados[[#This Row],[Sample ]]),"",IF(AND(  NOT(AND(ISBLANK($E18),ISBLANK($F18)))),AND($C18-ABS($E18)&lt;=K18,$C18+$F18&gt;=K18),IF(NOT(ISBLANK($G18)),K18&gt;$G18,UPPER(K18)="OK")))</f>
        <v/>
      </c>
      <c r="Q18" s="79" t="str">
        <f>IF(OR(ISBLANK(Resultados[[#This Row],['# or s]]),ISBLANK(Resultados[[#This Row],['# or s 
One-]])),"",IF(AND(  NOT(AND(ISBLANK($E18),ISBLANK($F18)))),AND($C18-ABS($E18)&lt;=L18,$C18+$F18&gt;=L18),IF(NOT(ISBLANK($G18)),K18&gt;$G18,UPPER(L18)="OK")))</f>
        <v/>
      </c>
      <c r="R18" s="79" t="str">
        <f>IF(OR(ISBLANK(Resultados[[#This Row],['# or s]]),ISBLANK(Resultados[[#This Row],['# or s 
Two-]])),"",IF(AND(  NOT(AND(ISBLANK($E18),ISBLANK($F18)))),AND($C18-ABS($E18)&lt;=M18,$C18+$F18&gt;=M18),IF(NOT(ISBLANK($G18)),K18&gt;$G18,UPPER(M18)="OK")))</f>
        <v/>
      </c>
      <c r="S18" s="79" t="str">
        <f>IF(OR(ISBLANK(Resultados[[#This Row],['# or s]]),ISBLANK(Resultados[[#This Row],['# or s 
Three-]])),"",IF(AND(  NOT(AND(ISBLANK($E18),ISBLANK($F18)))),AND($C18-ABS($E18)&lt;=N18,$C18+$F18&gt;=N18),IF(NOT(ISBLANK($G18)),K18&gt;$G18,UPPER(N18)="OK")))</f>
        <v/>
      </c>
      <c r="T18" s="79" t="str">
        <f>IF(OR(ISBLANK(Resultados[[#This Row],['# or s]]),ISBLANK(Resultados[[#This Row],['# or s 
Four-]])),"",IF(AND(  NOT(AND(ISBLANK($E18),ISBLANK($F18)))),AND($C18-ABS($E18)&lt;=O18,$C18+$F18&gt;=O18),IF(NOT(ISBLANK($G18)),K18&gt;$G18,UPPER(O18)="OK")))</f>
        <v/>
      </c>
      <c r="U18" s="79" t="b">
        <f>IF(ISBLANK(Resultados[[#This Row],['# or s]]),P18&lt;&gt;"",AND(P18&lt;&gt;"",Q18&lt;&gt;"",R18&lt;&gt;"",S18&lt;&gt;"",T18&lt;&gt;""))</f>
        <v>0</v>
      </c>
      <c r="V18" s="79" t="b">
        <f t="shared" si="1"/>
        <v>1</v>
      </c>
    </row>
    <row r="19" spans="1:22" x14ac:dyDescent="0.2">
      <c r="A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Value]])),"",IF(AND(P19,Q19,R19,S19,T19,NOT(U19)),1,IF(AND(ISBLANK(Resultados[[#This Row],[Min
(-)]]),ISBLANK(Resultados[[#This Row],[Max
(+)]]),NOT(ISBLANK(Resultados[[#This Row],[Dimension (nominal)]])),ISBLANK(Resultados[[#This Row],[Requirement]])),"Ref",IF(AND(P19,Q19,R19,S19,T19),2,0))))</f>
        <v/>
      </c>
      <c r="B19" s="40"/>
      <c r="C19" s="30"/>
      <c r="D19" s="37"/>
      <c r="E19" s="30"/>
      <c r="F19" s="30"/>
      <c r="G19" s="30"/>
      <c r="H19" s="30"/>
      <c r="I19" s="35"/>
      <c r="J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" s="73"/>
      <c r="L19" s="73"/>
      <c r="M19" s="73"/>
      <c r="N19" s="73"/>
      <c r="O19" s="73"/>
      <c r="P19" s="79" t="str">
        <f>IF(ISBLANK(Resultados[[#This Row],[Sample ]]),"",IF(AND(  NOT(AND(ISBLANK($E19),ISBLANK($F19)))),AND($C19-ABS($E19)&lt;=K19,$C19+$F19&gt;=K19),IF(NOT(ISBLANK($G19)),K19&gt;$G19,UPPER(K19)="OK")))</f>
        <v/>
      </c>
      <c r="Q19" s="79" t="str">
        <f>IF(OR(ISBLANK(Resultados[[#This Row],['# or s]]),ISBLANK(Resultados[[#This Row],['# or s 
One-]])),"",IF(AND(  NOT(AND(ISBLANK($E19),ISBLANK($F19)))),AND($C19-ABS($E19)&lt;=L19,$C19+$F19&gt;=L19),IF(NOT(ISBLANK($G19)),K19&gt;$G19,UPPER(L19)="OK")))</f>
        <v/>
      </c>
      <c r="R19" s="79" t="str">
        <f>IF(OR(ISBLANK(Resultados[[#This Row],['# or s]]),ISBLANK(Resultados[[#This Row],['# or s 
Two-]])),"",IF(AND(  NOT(AND(ISBLANK($E19),ISBLANK($F19)))),AND($C19-ABS($E19)&lt;=M19,$C19+$F19&gt;=M19),IF(NOT(ISBLANK($G19)),K19&gt;$G19,UPPER(M19)="OK")))</f>
        <v/>
      </c>
      <c r="S19" s="79" t="str">
        <f>IF(OR(ISBLANK(Resultados[[#This Row],['# or s]]),ISBLANK(Resultados[[#This Row],['# or s 
Three-]])),"",IF(AND(  NOT(AND(ISBLANK($E19),ISBLANK($F19)))),AND($C19-ABS($E19)&lt;=N19,$C19+$F19&gt;=N19),IF(NOT(ISBLANK($G19)),K19&gt;$G19,UPPER(N19)="OK")))</f>
        <v/>
      </c>
      <c r="T19" s="79" t="str">
        <f>IF(OR(ISBLANK(Resultados[[#This Row],['# or s]]),ISBLANK(Resultados[[#This Row],['# or s 
Four-]])),"",IF(AND(  NOT(AND(ISBLANK($E19),ISBLANK($F19)))),AND($C19-ABS($E19)&lt;=O19,$C19+$F19&gt;=O19),IF(NOT(ISBLANK($G19)),K19&gt;$G19,UPPER(O19)="OK")))</f>
        <v/>
      </c>
      <c r="U19" s="79" t="b">
        <f>IF(ISBLANK(Resultados[[#This Row],['# or s]]),P19&lt;&gt;"",AND(P19&lt;&gt;"",Q19&lt;&gt;"",R19&lt;&gt;"",S19&lt;&gt;"",T19&lt;&gt;""))</f>
        <v>0</v>
      </c>
      <c r="V19" s="79" t="b">
        <f t="shared" si="1"/>
        <v>1</v>
      </c>
    </row>
    <row r="20" spans="1:22" x14ac:dyDescent="0.2">
      <c r="A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Value]])),"",IF(AND(P20,Q20,R20,S20,T20,NOT(U20)),1,IF(AND(ISBLANK(Resultados[[#This Row],[Min
(-)]]),ISBLANK(Resultados[[#This Row],[Max
(+)]]),NOT(ISBLANK(Resultados[[#This Row],[Dimension (nominal)]])),ISBLANK(Resultados[[#This Row],[Requirement]])),"Ref",IF(AND(P20,Q20,R20,S20,T20),2,0))))</f>
        <v/>
      </c>
      <c r="B20" s="40"/>
      <c r="C20" s="30"/>
      <c r="D20" s="37"/>
      <c r="E20" s="30"/>
      <c r="F20" s="30"/>
      <c r="G20" s="30"/>
      <c r="H20" s="30"/>
      <c r="I20" s="35"/>
      <c r="J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" s="73"/>
      <c r="L20" s="73"/>
      <c r="M20" s="73"/>
      <c r="N20" s="73"/>
      <c r="O20" s="73"/>
      <c r="P20" s="79" t="str">
        <f>IF(ISBLANK(Resultados[[#This Row],[Sample ]]),"",IF(AND(  NOT(AND(ISBLANK($E20),ISBLANK($F20)))),AND($C20-ABS($E20)&lt;=K20,$C20+$F20&gt;=K20),IF(NOT(ISBLANK($G20)),K20&gt;$G20,UPPER(K20)="OK")))</f>
        <v/>
      </c>
      <c r="Q20" s="79" t="str">
        <f>IF(OR(ISBLANK(Resultados[[#This Row],['# or s]]),ISBLANK(Resultados[[#This Row],['# or s 
One-]])),"",IF(AND(  NOT(AND(ISBLANK($E20),ISBLANK($F20)))),AND($C20-ABS($E20)&lt;=L20,$C20+$F20&gt;=L20),IF(NOT(ISBLANK($G20)),K20&gt;$G20,UPPER(L20)="OK")))</f>
        <v/>
      </c>
      <c r="R20" s="79" t="str">
        <f>IF(OR(ISBLANK(Resultados[[#This Row],['# or s]]),ISBLANK(Resultados[[#This Row],['# or s 
Two-]])),"",IF(AND(  NOT(AND(ISBLANK($E20),ISBLANK($F20)))),AND($C20-ABS($E20)&lt;=M20,$C20+$F20&gt;=M20),IF(NOT(ISBLANK($G20)),K20&gt;$G20,UPPER(M20)="OK")))</f>
        <v/>
      </c>
      <c r="S20" s="79" t="str">
        <f>IF(OR(ISBLANK(Resultados[[#This Row],['# or s]]),ISBLANK(Resultados[[#This Row],['# or s 
Three-]])),"",IF(AND(  NOT(AND(ISBLANK($E20),ISBLANK($F20)))),AND($C20-ABS($E20)&lt;=N20,$C20+$F20&gt;=N20),IF(NOT(ISBLANK($G20)),K20&gt;$G20,UPPER(N20)="OK")))</f>
        <v/>
      </c>
      <c r="T20" s="79" t="str">
        <f>IF(OR(ISBLANK(Resultados[[#This Row],['# or s]]),ISBLANK(Resultados[[#This Row],['# or s 
Four-]])),"",IF(AND(  NOT(AND(ISBLANK($E20),ISBLANK($F20)))),AND($C20-ABS($E20)&lt;=O20,$C20+$F20&gt;=O20),IF(NOT(ISBLANK($G20)),K20&gt;$G20,UPPER(O20)="OK")))</f>
        <v/>
      </c>
      <c r="U20" s="79" t="b">
        <f>IF(ISBLANK(Resultados[[#This Row],['# or s]]),P20&lt;&gt;"",AND(P20&lt;&gt;"",Q20&lt;&gt;"",R20&lt;&gt;"",S20&lt;&gt;"",T20&lt;&gt;""))</f>
        <v>0</v>
      </c>
      <c r="V20" s="79" t="b">
        <f t="shared" si="1"/>
        <v>1</v>
      </c>
    </row>
    <row r="21" spans="1:22" x14ac:dyDescent="0.2">
      <c r="A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Value]])),"",IF(AND(P21,Q21,R21,S21,T21,NOT(U21)),1,IF(AND(ISBLANK(Resultados[[#This Row],[Min
(-)]]),ISBLANK(Resultados[[#This Row],[Max
(+)]]),NOT(ISBLANK(Resultados[[#This Row],[Dimension (nominal)]])),ISBLANK(Resultados[[#This Row],[Requirement]])),"Ref",IF(AND(P21,Q21,R21,S21,T21),2,0))))</f>
        <v/>
      </c>
      <c r="B21" s="40"/>
      <c r="C21" s="30"/>
      <c r="D21" s="37"/>
      <c r="E21" s="30"/>
      <c r="F21" s="30"/>
      <c r="G21" s="30"/>
      <c r="H21" s="30"/>
      <c r="I21" s="35"/>
      <c r="J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" s="73"/>
      <c r="L21" s="73"/>
      <c r="M21" s="73"/>
      <c r="N21" s="73"/>
      <c r="O21" s="73"/>
      <c r="P21" s="79" t="str">
        <f>IF(ISBLANK(Resultados[[#This Row],[Sample ]]),"",IF(AND(  NOT(AND(ISBLANK($E21),ISBLANK($F21)))),AND($C21-ABS($E21)&lt;=K21,$C21+$F21&gt;=K21),IF(NOT(ISBLANK($G21)),K21&gt;$G21,UPPER(K21)="OK")))</f>
        <v/>
      </c>
      <c r="Q21" s="79" t="str">
        <f>IF(OR(ISBLANK(Resultados[[#This Row],['# or s]]),ISBLANK(Resultados[[#This Row],['# or s 
One-]])),"",IF(AND(  NOT(AND(ISBLANK($E21),ISBLANK($F21)))),AND($C21-ABS($E21)&lt;=L21,$C21+$F21&gt;=L21),IF(NOT(ISBLANK($G21)),K21&gt;$G21,UPPER(L21)="OK")))</f>
        <v/>
      </c>
      <c r="R21" s="79" t="str">
        <f>IF(OR(ISBLANK(Resultados[[#This Row],['# or s]]),ISBLANK(Resultados[[#This Row],['# or s 
Two-]])),"",IF(AND(  NOT(AND(ISBLANK($E21),ISBLANK($F21)))),AND($C21-ABS($E21)&lt;=M21,$C21+$F21&gt;=M21),IF(NOT(ISBLANK($G21)),K21&gt;$G21,UPPER(M21)="OK")))</f>
        <v/>
      </c>
      <c r="S21" s="79" t="str">
        <f>IF(OR(ISBLANK(Resultados[[#This Row],['# or s]]),ISBLANK(Resultados[[#This Row],['# or s 
Three-]])),"",IF(AND(  NOT(AND(ISBLANK($E21),ISBLANK($F21)))),AND($C21-ABS($E21)&lt;=N21,$C21+$F21&gt;=N21),IF(NOT(ISBLANK($G21)),K21&gt;$G21,UPPER(N21)="OK")))</f>
        <v/>
      </c>
      <c r="T21" s="79" t="str">
        <f>IF(OR(ISBLANK(Resultados[[#This Row],['# or s]]),ISBLANK(Resultados[[#This Row],['# or s 
Four-]])),"",IF(AND(  NOT(AND(ISBLANK($E21),ISBLANK($F21)))),AND($C21-ABS($E21)&lt;=O21,$C21+$F21&gt;=O21),IF(NOT(ISBLANK($G21)),K21&gt;$G21,UPPER(O21)="OK")))</f>
        <v/>
      </c>
      <c r="U21" s="79" t="b">
        <f>IF(ISBLANK(Resultados[[#This Row],['# or s]]),P21&lt;&gt;"",AND(P21&lt;&gt;"",Q21&lt;&gt;"",R21&lt;&gt;"",S21&lt;&gt;"",T21&lt;&gt;""))</f>
        <v>0</v>
      </c>
      <c r="V21" s="79" t="b">
        <f t="shared" si="1"/>
        <v>1</v>
      </c>
    </row>
    <row r="22" spans="1:22" x14ac:dyDescent="0.2">
      <c r="A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Value]])),"",IF(AND(P22,Q22,R22,S22,T22,NOT(U22)),1,IF(AND(ISBLANK(Resultados[[#This Row],[Min
(-)]]),ISBLANK(Resultados[[#This Row],[Max
(+)]]),NOT(ISBLANK(Resultados[[#This Row],[Dimension (nominal)]])),ISBLANK(Resultados[[#This Row],[Requirement]])),"Ref",IF(AND(P22,Q22,R22,S22,T22),2,0))))</f>
        <v/>
      </c>
      <c r="B22" s="40"/>
      <c r="C22" s="30"/>
      <c r="D22" s="37"/>
      <c r="E22" s="30"/>
      <c r="F22" s="30"/>
      <c r="G22" s="30"/>
      <c r="H22" s="30"/>
      <c r="I22" s="35"/>
      <c r="J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" s="73"/>
      <c r="L22" s="73"/>
      <c r="M22" s="73"/>
      <c r="N22" s="73"/>
      <c r="O22" s="73"/>
      <c r="P22" s="79" t="str">
        <f>IF(ISBLANK(Resultados[[#This Row],[Sample ]]),"",IF(AND(  NOT(AND(ISBLANK($E22),ISBLANK($F22)))),AND($C22-ABS($E22)&lt;=K22,$C22+$F22&gt;=K22),IF(NOT(ISBLANK($G22)),K22&gt;$G22,UPPER(K22)="OK")))</f>
        <v/>
      </c>
      <c r="Q22" s="79" t="str">
        <f>IF(OR(ISBLANK(Resultados[[#This Row],['# or s]]),ISBLANK(Resultados[[#This Row],['# or s 
One-]])),"",IF(AND(  NOT(AND(ISBLANK($E22),ISBLANK($F22)))),AND($C22-ABS($E22)&lt;=L22,$C22+$F22&gt;=L22),IF(NOT(ISBLANK($G22)),K22&gt;$G22,UPPER(L22)="OK")))</f>
        <v/>
      </c>
      <c r="R22" s="79" t="str">
        <f>IF(OR(ISBLANK(Resultados[[#This Row],['# or s]]),ISBLANK(Resultados[[#This Row],['# or s 
Two-]])),"",IF(AND(  NOT(AND(ISBLANK($E22),ISBLANK($F22)))),AND($C22-ABS($E22)&lt;=M22,$C22+$F22&gt;=M22),IF(NOT(ISBLANK($G22)),K22&gt;$G22,UPPER(M22)="OK")))</f>
        <v/>
      </c>
      <c r="S22" s="79" t="str">
        <f>IF(OR(ISBLANK(Resultados[[#This Row],['# or s]]),ISBLANK(Resultados[[#This Row],['# or s 
Three-]])),"",IF(AND(  NOT(AND(ISBLANK($E22),ISBLANK($F22)))),AND($C22-ABS($E22)&lt;=N22,$C22+$F22&gt;=N22),IF(NOT(ISBLANK($G22)),K22&gt;$G22,UPPER(N22)="OK")))</f>
        <v/>
      </c>
      <c r="T22" s="79" t="str">
        <f>IF(OR(ISBLANK(Resultados[[#This Row],['# or s]]),ISBLANK(Resultados[[#This Row],['# or s 
Four-]])),"",IF(AND(  NOT(AND(ISBLANK($E22),ISBLANK($F22)))),AND($C22-ABS($E22)&lt;=O22,$C22+$F22&gt;=O22),IF(NOT(ISBLANK($G22)),K22&gt;$G22,UPPER(O22)="OK")))</f>
        <v/>
      </c>
      <c r="U22" s="79" t="b">
        <f>IF(ISBLANK(Resultados[[#This Row],['# or s]]),P22&lt;&gt;"",AND(P22&lt;&gt;"",Q22&lt;&gt;"",R22&lt;&gt;"",S22&lt;&gt;"",T22&lt;&gt;""))</f>
        <v>0</v>
      </c>
      <c r="V22" s="79" t="b">
        <f t="shared" si="1"/>
        <v>1</v>
      </c>
    </row>
    <row r="23" spans="1:22" x14ac:dyDescent="0.2">
      <c r="A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Value]])),"",IF(AND(P23,Q23,R23,S23,T23,NOT(U23)),1,IF(AND(ISBLANK(Resultados[[#This Row],[Min
(-)]]),ISBLANK(Resultados[[#This Row],[Max
(+)]]),NOT(ISBLANK(Resultados[[#This Row],[Dimension (nominal)]])),ISBLANK(Resultados[[#This Row],[Requirement]])),"Ref",IF(AND(P23,Q23,R23,S23,T23),2,0))))</f>
        <v/>
      </c>
      <c r="B23" s="40"/>
      <c r="C23" s="30"/>
      <c r="D23" s="37"/>
      <c r="E23" s="30"/>
      <c r="F23" s="30"/>
      <c r="G23" s="30"/>
      <c r="H23" s="30"/>
      <c r="I23" s="35"/>
      <c r="J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" s="73"/>
      <c r="L23" s="73"/>
      <c r="M23" s="73"/>
      <c r="N23" s="73"/>
      <c r="O23" s="73"/>
      <c r="P23" s="79" t="str">
        <f>IF(ISBLANK(Resultados[[#This Row],[Sample ]]),"",IF(AND(  NOT(AND(ISBLANK($E23),ISBLANK($F23)))),AND($C23-ABS($E23)&lt;=K23,$C23+$F23&gt;=K23),IF(NOT(ISBLANK($G23)),K23&gt;$G23,UPPER(K23)="OK")))</f>
        <v/>
      </c>
      <c r="Q23" s="79" t="str">
        <f>IF(OR(ISBLANK(Resultados[[#This Row],['# or s]]),ISBLANK(Resultados[[#This Row],['# or s 
One-]])),"",IF(AND(  NOT(AND(ISBLANK($E23),ISBLANK($F23)))),AND($C23-ABS($E23)&lt;=L23,$C23+$F23&gt;=L23),IF(NOT(ISBLANK($G23)),K23&gt;$G23,UPPER(L23)="OK")))</f>
        <v/>
      </c>
      <c r="R23" s="79" t="str">
        <f>IF(OR(ISBLANK(Resultados[[#This Row],['# or s]]),ISBLANK(Resultados[[#This Row],['# or s 
Two-]])),"",IF(AND(  NOT(AND(ISBLANK($E23),ISBLANK($F23)))),AND($C23-ABS($E23)&lt;=M23,$C23+$F23&gt;=M23),IF(NOT(ISBLANK($G23)),K23&gt;$G23,UPPER(M23)="OK")))</f>
        <v/>
      </c>
      <c r="S23" s="79" t="str">
        <f>IF(OR(ISBLANK(Resultados[[#This Row],['# or s]]),ISBLANK(Resultados[[#This Row],['# or s 
Three-]])),"",IF(AND(  NOT(AND(ISBLANK($E23),ISBLANK($F23)))),AND($C23-ABS($E23)&lt;=N23,$C23+$F23&gt;=N23),IF(NOT(ISBLANK($G23)),K23&gt;$G23,UPPER(N23)="OK")))</f>
        <v/>
      </c>
      <c r="T23" s="79" t="str">
        <f>IF(OR(ISBLANK(Resultados[[#This Row],['# or s]]),ISBLANK(Resultados[[#This Row],['# or s 
Four-]])),"",IF(AND(  NOT(AND(ISBLANK($E23),ISBLANK($F23)))),AND($C23-ABS($E23)&lt;=O23,$C23+$F23&gt;=O23),IF(NOT(ISBLANK($G23)),K23&gt;$G23,UPPER(O23)="OK")))</f>
        <v/>
      </c>
      <c r="U23" s="79" t="b">
        <f>IF(ISBLANK(Resultados[[#This Row],['# or s]]),P23&lt;&gt;"",AND(P23&lt;&gt;"",Q23&lt;&gt;"",R23&lt;&gt;"",S23&lt;&gt;"",T23&lt;&gt;""))</f>
        <v>0</v>
      </c>
      <c r="V23" s="79" t="b">
        <f t="shared" si="1"/>
        <v>1</v>
      </c>
    </row>
    <row r="24" spans="1:22" x14ac:dyDescent="0.2">
      <c r="A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Value]])),"",IF(AND(P24,Q24,R24,S24,T24,NOT(U24)),1,IF(AND(ISBLANK(Resultados[[#This Row],[Min
(-)]]),ISBLANK(Resultados[[#This Row],[Max
(+)]]),NOT(ISBLANK(Resultados[[#This Row],[Dimension (nominal)]])),ISBLANK(Resultados[[#This Row],[Requirement]])),"Ref",IF(AND(P24,Q24,R24,S24,T24),2,0))))</f>
        <v/>
      </c>
      <c r="B24" s="40"/>
      <c r="C24" s="30"/>
      <c r="D24" s="37"/>
      <c r="E24" s="30"/>
      <c r="F24" s="30"/>
      <c r="G24" s="30"/>
      <c r="H24" s="30"/>
      <c r="I24" s="35"/>
      <c r="J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" s="73"/>
      <c r="L24" s="73"/>
      <c r="M24" s="73"/>
      <c r="N24" s="73"/>
      <c r="O24" s="73"/>
      <c r="P24" s="79" t="str">
        <f>IF(ISBLANK(Resultados[[#This Row],[Sample ]]),"",IF(AND(  NOT(AND(ISBLANK($E24),ISBLANK($F24)))),AND($C24-ABS($E24)&lt;=K24,$C24+$F24&gt;=K24),IF(NOT(ISBLANK($G24)),K24&gt;$G24,UPPER(K24)="OK")))</f>
        <v/>
      </c>
      <c r="Q24" s="79" t="str">
        <f>IF(OR(ISBLANK(Resultados[[#This Row],['# or s]]),ISBLANK(Resultados[[#This Row],['# or s 
One-]])),"",IF(AND(  NOT(AND(ISBLANK($E24),ISBLANK($F24)))),AND($C24-ABS($E24)&lt;=L24,$C24+$F24&gt;=L24),IF(NOT(ISBLANK($G24)),K24&gt;$G24,UPPER(L24)="OK")))</f>
        <v/>
      </c>
      <c r="R24" s="79" t="str">
        <f>IF(OR(ISBLANK(Resultados[[#This Row],['# or s]]),ISBLANK(Resultados[[#This Row],['# or s 
Two-]])),"",IF(AND(  NOT(AND(ISBLANK($E24),ISBLANK($F24)))),AND($C24-ABS($E24)&lt;=M24,$C24+$F24&gt;=M24),IF(NOT(ISBLANK($G24)),K24&gt;$G24,UPPER(M24)="OK")))</f>
        <v/>
      </c>
      <c r="S24" s="79" t="str">
        <f>IF(OR(ISBLANK(Resultados[[#This Row],['# or s]]),ISBLANK(Resultados[[#This Row],['# or s 
Three-]])),"",IF(AND(  NOT(AND(ISBLANK($E24),ISBLANK($F24)))),AND($C24-ABS($E24)&lt;=N24,$C24+$F24&gt;=N24),IF(NOT(ISBLANK($G24)),K24&gt;$G24,UPPER(N24)="OK")))</f>
        <v/>
      </c>
      <c r="T24" s="79" t="str">
        <f>IF(OR(ISBLANK(Resultados[[#This Row],['# or s]]),ISBLANK(Resultados[[#This Row],['# or s 
Four-]])),"",IF(AND(  NOT(AND(ISBLANK($E24),ISBLANK($F24)))),AND($C24-ABS($E24)&lt;=O24,$C24+$F24&gt;=O24),IF(NOT(ISBLANK($G24)),K24&gt;$G24,UPPER(O24)="OK")))</f>
        <v/>
      </c>
      <c r="U24" s="79" t="b">
        <f>IF(ISBLANK(Resultados[[#This Row],['# or s]]),P24&lt;&gt;"",AND(P24&lt;&gt;"",Q24&lt;&gt;"",R24&lt;&gt;"",S24&lt;&gt;"",T24&lt;&gt;""))</f>
        <v>0</v>
      </c>
      <c r="V24" s="79" t="b">
        <f t="shared" si="1"/>
        <v>1</v>
      </c>
    </row>
    <row r="25" spans="1:22" x14ac:dyDescent="0.2">
      <c r="A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Value]])),"",IF(AND(P25,Q25,R25,S25,T25,NOT(U25)),1,IF(AND(ISBLANK(Resultados[[#This Row],[Min
(-)]]),ISBLANK(Resultados[[#This Row],[Max
(+)]]),NOT(ISBLANK(Resultados[[#This Row],[Dimension (nominal)]])),ISBLANK(Resultados[[#This Row],[Requirement]])),"Ref",IF(AND(P25,Q25,R25,S25,T25),2,0))))</f>
        <v/>
      </c>
      <c r="B25" s="40"/>
      <c r="C25" s="30"/>
      <c r="D25" s="37"/>
      <c r="E25" s="30"/>
      <c r="F25" s="30"/>
      <c r="G25" s="30"/>
      <c r="H25" s="30"/>
      <c r="I25" s="55"/>
      <c r="J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" s="73"/>
      <c r="L25" s="73"/>
      <c r="M25" s="73"/>
      <c r="N25" s="73"/>
      <c r="O25" s="73"/>
      <c r="P25" s="79" t="str">
        <f>IF(ISBLANK(Resultados[[#This Row],[Sample ]]),"",IF(AND(  NOT(AND(ISBLANK($E25),ISBLANK($F25)))),AND($C25-ABS($E25)&lt;=K25,$C25+$F25&gt;=K25),IF(NOT(ISBLANK($G25)),K25&gt;$G25,UPPER(K25)="OK")))</f>
        <v/>
      </c>
      <c r="Q25" s="79" t="str">
        <f>IF(OR(ISBLANK(Resultados[[#This Row],['# or s]]),ISBLANK(Resultados[[#This Row],['# or s 
One-]])),"",IF(AND(  NOT(AND(ISBLANK($E25),ISBLANK($F25)))),AND($C25-ABS($E25)&lt;=L25,$C25+$F25&gt;=L25),IF(NOT(ISBLANK($G25)),K25&gt;$G25,UPPER(L25)="OK")))</f>
        <v/>
      </c>
      <c r="R25" s="79" t="str">
        <f>IF(OR(ISBLANK(Resultados[[#This Row],['# or s]]),ISBLANK(Resultados[[#This Row],['# or s 
Two-]])),"",IF(AND(  NOT(AND(ISBLANK($E25),ISBLANK($F25)))),AND($C25-ABS($E25)&lt;=M25,$C25+$F25&gt;=M25),IF(NOT(ISBLANK($G25)),K25&gt;$G25,UPPER(M25)="OK")))</f>
        <v/>
      </c>
      <c r="S25" s="79" t="str">
        <f>IF(OR(ISBLANK(Resultados[[#This Row],['# or s]]),ISBLANK(Resultados[[#This Row],['# or s 
Three-]])),"",IF(AND(  NOT(AND(ISBLANK($E25),ISBLANK($F25)))),AND($C25-ABS($E25)&lt;=N25,$C25+$F25&gt;=N25),IF(NOT(ISBLANK($G25)),K25&gt;$G25,UPPER(N25)="OK")))</f>
        <v/>
      </c>
      <c r="T25" s="79" t="str">
        <f>IF(OR(ISBLANK(Resultados[[#This Row],['# or s]]),ISBLANK(Resultados[[#This Row],['# or s 
Four-]])),"",IF(AND(  NOT(AND(ISBLANK($E25),ISBLANK($F25)))),AND($C25-ABS($E25)&lt;=O25,$C25+$F25&gt;=O25),IF(NOT(ISBLANK($G25)),K25&gt;$G25,UPPER(O25)="OK")))</f>
        <v/>
      </c>
      <c r="U25" s="79" t="b">
        <f>IF(ISBLANK(Resultados[[#This Row],['# or s]]),P25&lt;&gt;"",AND(P25&lt;&gt;"",Q25&lt;&gt;"",R25&lt;&gt;"",S25&lt;&gt;"",T25&lt;&gt;""))</f>
        <v>0</v>
      </c>
      <c r="V25" s="79" t="b">
        <f t="shared" si="1"/>
        <v>1</v>
      </c>
    </row>
    <row r="26" spans="1:22" x14ac:dyDescent="0.2">
      <c r="A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Value]])),"",IF(AND(P26,Q26,R26,S26,T26,NOT(U26)),1,IF(AND(ISBLANK(Resultados[[#This Row],[Min
(-)]]),ISBLANK(Resultados[[#This Row],[Max
(+)]]),NOT(ISBLANK(Resultados[[#This Row],[Dimension (nominal)]])),ISBLANK(Resultados[[#This Row],[Requirement]])),"Ref",IF(AND(P26,Q26,R26,S26,T26),2,0))))</f>
        <v/>
      </c>
      <c r="B26" s="40"/>
      <c r="C26" s="30"/>
      <c r="D26" s="37"/>
      <c r="E26" s="30"/>
      <c r="F26" s="30"/>
      <c r="G26" s="30"/>
      <c r="H26" s="30"/>
      <c r="I26" s="55"/>
      <c r="J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" s="73"/>
      <c r="L26" s="73"/>
      <c r="M26" s="73"/>
      <c r="N26" s="73"/>
      <c r="O26" s="73"/>
      <c r="P26" s="79" t="str">
        <f>IF(ISBLANK(Resultados[[#This Row],[Sample ]]),"",IF(AND(  NOT(AND(ISBLANK($E26),ISBLANK($F26)))),AND($C26-ABS($E26)&lt;=K26,$C26+$F26&gt;=K26),IF(NOT(ISBLANK($G26)),K26&gt;$G26,UPPER(K26)="OK")))</f>
        <v/>
      </c>
      <c r="Q26" s="79" t="str">
        <f>IF(OR(ISBLANK(Resultados[[#This Row],['# or s]]),ISBLANK(Resultados[[#This Row],['# or s 
One-]])),"",IF(AND(  NOT(AND(ISBLANK($E26),ISBLANK($F26)))),AND($C26-ABS($E26)&lt;=L26,$C26+$F26&gt;=L26),IF(NOT(ISBLANK($G26)),K26&gt;$G26,UPPER(L26)="OK")))</f>
        <v/>
      </c>
      <c r="R26" s="79" t="str">
        <f>IF(OR(ISBLANK(Resultados[[#This Row],['# or s]]),ISBLANK(Resultados[[#This Row],['# or s 
Two-]])),"",IF(AND(  NOT(AND(ISBLANK($E26),ISBLANK($F26)))),AND($C26-ABS($E26)&lt;=M26,$C26+$F26&gt;=M26),IF(NOT(ISBLANK($G26)),K26&gt;$G26,UPPER(M26)="OK")))</f>
        <v/>
      </c>
      <c r="S26" s="79" t="str">
        <f>IF(OR(ISBLANK(Resultados[[#This Row],['# or s]]),ISBLANK(Resultados[[#This Row],['# or s 
Three-]])),"",IF(AND(  NOT(AND(ISBLANK($E26),ISBLANK($F26)))),AND($C26-ABS($E26)&lt;=N26,$C26+$F26&gt;=N26),IF(NOT(ISBLANK($G26)),K26&gt;$G26,UPPER(N26)="OK")))</f>
        <v/>
      </c>
      <c r="T26" s="79" t="str">
        <f>IF(OR(ISBLANK(Resultados[[#This Row],['# or s]]),ISBLANK(Resultados[[#This Row],['# or s 
Four-]])),"",IF(AND(  NOT(AND(ISBLANK($E26),ISBLANK($F26)))),AND($C26-ABS($E26)&lt;=O26,$C26+$F26&gt;=O26),IF(NOT(ISBLANK($G26)),K26&gt;$G26,UPPER(O26)="OK")))</f>
        <v/>
      </c>
      <c r="U26" s="79" t="b">
        <f>IF(ISBLANK(Resultados[[#This Row],['# or s]]),P26&lt;&gt;"",AND(P26&lt;&gt;"",Q26&lt;&gt;"",R26&lt;&gt;"",S26&lt;&gt;"",T26&lt;&gt;""))</f>
        <v>0</v>
      </c>
      <c r="V26" s="79" t="b">
        <f t="shared" si="1"/>
        <v>1</v>
      </c>
    </row>
    <row r="27" spans="1:22" x14ac:dyDescent="0.2">
      <c r="A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Value]])),"",IF(AND(P27,Q27,R27,S27,T27,NOT(U27)),1,IF(AND(ISBLANK(Resultados[[#This Row],[Min
(-)]]),ISBLANK(Resultados[[#This Row],[Max
(+)]]),NOT(ISBLANK(Resultados[[#This Row],[Dimension (nominal)]])),ISBLANK(Resultados[[#This Row],[Requirement]])),"Ref",IF(AND(P27,Q27,R27,S27,T27),2,0))))</f>
        <v/>
      </c>
      <c r="B27" s="40"/>
      <c r="C27" s="30"/>
      <c r="D27" s="37"/>
      <c r="E27" s="30"/>
      <c r="F27" s="30"/>
      <c r="G27" s="30"/>
      <c r="H27" s="30"/>
      <c r="I27" s="55"/>
      <c r="J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" s="73"/>
      <c r="L27" s="73"/>
      <c r="M27" s="73"/>
      <c r="N27" s="73"/>
      <c r="O27" s="73"/>
      <c r="P27" s="79" t="str">
        <f>IF(ISBLANK(Resultados[[#This Row],[Sample ]]),"",IF(AND(  NOT(AND(ISBLANK($E27),ISBLANK($F27)))),AND($C27-ABS($E27)&lt;=K27,$C27+$F27&gt;=K27),IF(NOT(ISBLANK($G27)),K27&gt;$G27,UPPER(K27)="OK")))</f>
        <v/>
      </c>
      <c r="Q27" s="79" t="str">
        <f>IF(OR(ISBLANK(Resultados[[#This Row],['# or s]]),ISBLANK(Resultados[[#This Row],['# or s 
One-]])),"",IF(AND(  NOT(AND(ISBLANK($E27),ISBLANK($F27)))),AND($C27-ABS($E27)&lt;=L27,$C27+$F27&gt;=L27),IF(NOT(ISBLANK($G27)),K27&gt;$G27,UPPER(L27)="OK")))</f>
        <v/>
      </c>
      <c r="R27" s="79" t="str">
        <f>IF(OR(ISBLANK(Resultados[[#This Row],['# or s]]),ISBLANK(Resultados[[#This Row],['# or s 
Two-]])),"",IF(AND(  NOT(AND(ISBLANK($E27),ISBLANK($F27)))),AND($C27-ABS($E27)&lt;=M27,$C27+$F27&gt;=M27),IF(NOT(ISBLANK($G27)),K27&gt;$G27,UPPER(M27)="OK")))</f>
        <v/>
      </c>
      <c r="S27" s="79" t="str">
        <f>IF(OR(ISBLANK(Resultados[[#This Row],['# or s]]),ISBLANK(Resultados[[#This Row],['# or s 
Three-]])),"",IF(AND(  NOT(AND(ISBLANK($E27),ISBLANK($F27)))),AND($C27-ABS($E27)&lt;=N27,$C27+$F27&gt;=N27),IF(NOT(ISBLANK($G27)),K27&gt;$G27,UPPER(N27)="OK")))</f>
        <v/>
      </c>
      <c r="T27" s="79" t="str">
        <f>IF(OR(ISBLANK(Resultados[[#This Row],['# or s]]),ISBLANK(Resultados[[#This Row],['# or s 
Four-]])),"",IF(AND(  NOT(AND(ISBLANK($E27),ISBLANK($F27)))),AND($C27-ABS($E27)&lt;=O27,$C27+$F27&gt;=O27),IF(NOT(ISBLANK($G27)),K27&gt;$G27,UPPER(O27)="OK")))</f>
        <v/>
      </c>
      <c r="U27" s="79" t="b">
        <f>IF(ISBLANK(Resultados[[#This Row],['# or s]]),P27&lt;&gt;"",AND(P27&lt;&gt;"",Q27&lt;&gt;"",R27&lt;&gt;"",S27&lt;&gt;"",T27&lt;&gt;""))</f>
        <v>0</v>
      </c>
      <c r="V27" s="79" t="b">
        <f t="shared" si="1"/>
        <v>1</v>
      </c>
    </row>
    <row r="28" spans="1:22" x14ac:dyDescent="0.2">
      <c r="A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Value]])),"",IF(AND(P28,Q28,R28,S28,T28,NOT(U28)),1,IF(AND(ISBLANK(Resultados[[#This Row],[Min
(-)]]),ISBLANK(Resultados[[#This Row],[Max
(+)]]),NOT(ISBLANK(Resultados[[#This Row],[Dimension (nominal)]])),ISBLANK(Resultados[[#This Row],[Requirement]])),"Ref",IF(AND(P28,Q28,R28,S28,T28),2,0))))</f>
        <v/>
      </c>
      <c r="B28" s="40"/>
      <c r="C28" s="30"/>
      <c r="D28" s="37"/>
      <c r="E28" s="30"/>
      <c r="F28" s="30"/>
      <c r="G28" s="30"/>
      <c r="H28" s="30"/>
      <c r="I28" s="55"/>
      <c r="J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" s="73"/>
      <c r="L28" s="73"/>
      <c r="M28" s="73"/>
      <c r="N28" s="73"/>
      <c r="O28" s="73"/>
      <c r="P28" s="79" t="str">
        <f>IF(ISBLANK(Resultados[[#This Row],[Sample ]]),"",IF(AND(  NOT(AND(ISBLANK($E28),ISBLANK($F28)))),AND($C28-ABS($E28)&lt;=K28,$C28+$F28&gt;=K28),IF(NOT(ISBLANK($G28)),K28&gt;$G28,UPPER(K28)="OK")))</f>
        <v/>
      </c>
      <c r="Q28" s="79" t="str">
        <f>IF(OR(ISBLANK(Resultados[[#This Row],['# or s]]),ISBLANK(Resultados[[#This Row],['# or s 
One-]])),"",IF(AND(  NOT(AND(ISBLANK($E28),ISBLANK($F28)))),AND($C28-ABS($E28)&lt;=L28,$C28+$F28&gt;=L28),IF(NOT(ISBLANK($G28)),K28&gt;$G28,UPPER(L28)="OK")))</f>
        <v/>
      </c>
      <c r="R28" s="79" t="str">
        <f>IF(OR(ISBLANK(Resultados[[#This Row],['# or s]]),ISBLANK(Resultados[[#This Row],['# or s 
Two-]])),"",IF(AND(  NOT(AND(ISBLANK($E28),ISBLANK($F28)))),AND($C28-ABS($E28)&lt;=M28,$C28+$F28&gt;=M28),IF(NOT(ISBLANK($G28)),K28&gt;$G28,UPPER(M28)="OK")))</f>
        <v/>
      </c>
      <c r="S28" s="79" t="str">
        <f>IF(OR(ISBLANK(Resultados[[#This Row],['# or s]]),ISBLANK(Resultados[[#This Row],['# or s 
Three-]])),"",IF(AND(  NOT(AND(ISBLANK($E28),ISBLANK($F28)))),AND($C28-ABS($E28)&lt;=N28,$C28+$F28&gt;=N28),IF(NOT(ISBLANK($G28)),K28&gt;$G28,UPPER(N28)="OK")))</f>
        <v/>
      </c>
      <c r="T28" s="79" t="str">
        <f>IF(OR(ISBLANK(Resultados[[#This Row],['# or s]]),ISBLANK(Resultados[[#This Row],['# or s 
Four-]])),"",IF(AND(  NOT(AND(ISBLANK($E28),ISBLANK($F28)))),AND($C28-ABS($E28)&lt;=O28,$C28+$F28&gt;=O28),IF(NOT(ISBLANK($G28)),K28&gt;$G28,UPPER(O28)="OK")))</f>
        <v/>
      </c>
      <c r="U28" s="79" t="b">
        <f>IF(ISBLANK(Resultados[[#This Row],['# or s]]),P28&lt;&gt;"",AND(P28&lt;&gt;"",Q28&lt;&gt;"",R28&lt;&gt;"",S28&lt;&gt;"",T28&lt;&gt;""))</f>
        <v>0</v>
      </c>
      <c r="V28" s="79" t="b">
        <f t="shared" si="1"/>
        <v>1</v>
      </c>
    </row>
    <row r="29" spans="1:22" x14ac:dyDescent="0.2">
      <c r="A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Value]])),"",IF(AND(P29,Q29,R29,S29,T29,NOT(U29)),1,IF(AND(ISBLANK(Resultados[[#This Row],[Min
(-)]]),ISBLANK(Resultados[[#This Row],[Max
(+)]]),NOT(ISBLANK(Resultados[[#This Row],[Dimension (nominal)]])),ISBLANK(Resultados[[#This Row],[Requirement]])),"Ref",IF(AND(P29,Q29,R29,S29,T29),2,0))))</f>
        <v/>
      </c>
      <c r="B29" s="40"/>
      <c r="C29" s="30"/>
      <c r="D29" s="37"/>
      <c r="E29" s="30"/>
      <c r="F29" s="30"/>
      <c r="G29" s="30"/>
      <c r="H29" s="30"/>
      <c r="I29" s="55"/>
      <c r="J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" s="73"/>
      <c r="L29" s="73"/>
      <c r="M29" s="73"/>
      <c r="N29" s="73"/>
      <c r="O29" s="73"/>
      <c r="P29" s="79" t="str">
        <f>IF(ISBLANK(Resultados[[#This Row],[Sample ]]),"",IF(AND(  NOT(AND(ISBLANK($E29),ISBLANK($F29)))),AND($C29-ABS($E29)&lt;=K29,$C29+$F29&gt;=K29),IF(NOT(ISBLANK($G29)),K29&gt;$G29,UPPER(K29)="OK")))</f>
        <v/>
      </c>
      <c r="Q29" s="79" t="str">
        <f>IF(OR(ISBLANK(Resultados[[#This Row],['# or s]]),ISBLANK(Resultados[[#This Row],['# or s 
One-]])),"",IF(AND(  NOT(AND(ISBLANK($E29),ISBLANK($F29)))),AND($C29-ABS($E29)&lt;=L29,$C29+$F29&gt;=L29),IF(NOT(ISBLANK($G29)),K29&gt;$G29,UPPER(L29)="OK")))</f>
        <v/>
      </c>
      <c r="R29" s="79" t="str">
        <f>IF(OR(ISBLANK(Resultados[[#This Row],['# or s]]),ISBLANK(Resultados[[#This Row],['# or s 
Two-]])),"",IF(AND(  NOT(AND(ISBLANK($E29),ISBLANK($F29)))),AND($C29-ABS($E29)&lt;=M29,$C29+$F29&gt;=M29),IF(NOT(ISBLANK($G29)),K29&gt;$G29,UPPER(M29)="OK")))</f>
        <v/>
      </c>
      <c r="S29" s="79" t="str">
        <f>IF(OR(ISBLANK(Resultados[[#This Row],['# or s]]),ISBLANK(Resultados[[#This Row],['# or s 
Three-]])),"",IF(AND(  NOT(AND(ISBLANK($E29),ISBLANK($F29)))),AND($C29-ABS($E29)&lt;=N29,$C29+$F29&gt;=N29),IF(NOT(ISBLANK($G29)),K29&gt;$G29,UPPER(N29)="OK")))</f>
        <v/>
      </c>
      <c r="T29" s="79" t="str">
        <f>IF(OR(ISBLANK(Resultados[[#This Row],['# or s]]),ISBLANK(Resultados[[#This Row],['# or s 
Four-]])),"",IF(AND(  NOT(AND(ISBLANK($E29),ISBLANK($F29)))),AND($C29-ABS($E29)&lt;=O29,$C29+$F29&gt;=O29),IF(NOT(ISBLANK($G29)),K29&gt;$G29,UPPER(O29)="OK")))</f>
        <v/>
      </c>
      <c r="U29" s="79" t="b">
        <f>IF(ISBLANK(Resultados[[#This Row],['# or s]]),P29&lt;&gt;"",AND(P29&lt;&gt;"",Q29&lt;&gt;"",R29&lt;&gt;"",S29&lt;&gt;"",T29&lt;&gt;""))</f>
        <v>0</v>
      </c>
      <c r="V29" s="79" t="b">
        <f t="shared" si="1"/>
        <v>1</v>
      </c>
    </row>
    <row r="30" spans="1:22" x14ac:dyDescent="0.2">
      <c r="A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Value]])),"",IF(AND(P30,Q30,R30,S30,T30,NOT(U30)),1,IF(AND(ISBLANK(Resultados[[#This Row],[Min
(-)]]),ISBLANK(Resultados[[#This Row],[Max
(+)]]),NOT(ISBLANK(Resultados[[#This Row],[Dimension (nominal)]])),ISBLANK(Resultados[[#This Row],[Requirement]])),"Ref",IF(AND(P30,Q30,R30,S30,T30),2,0))))</f>
        <v/>
      </c>
      <c r="B30" s="40"/>
      <c r="C30" s="30"/>
      <c r="D30" s="37"/>
      <c r="E30" s="30"/>
      <c r="F30" s="30"/>
      <c r="G30" s="30"/>
      <c r="H30" s="30"/>
      <c r="I30" s="55"/>
      <c r="J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" s="73"/>
      <c r="L30" s="73"/>
      <c r="M30" s="73"/>
      <c r="N30" s="73"/>
      <c r="O30" s="73"/>
      <c r="P30" s="79" t="str">
        <f>IF(ISBLANK(Resultados[[#This Row],[Sample ]]),"",IF(AND(  NOT(AND(ISBLANK($E30),ISBLANK($F30)))),AND($C30-ABS($E30)&lt;=K30,$C30+$F30&gt;=K30),IF(NOT(ISBLANK($G30)),K30&gt;$G30,UPPER(K30)="OK")))</f>
        <v/>
      </c>
      <c r="Q30" s="79" t="str">
        <f>IF(OR(ISBLANK(Resultados[[#This Row],['# or s]]),ISBLANK(Resultados[[#This Row],['# or s 
One-]])),"",IF(AND(  NOT(AND(ISBLANK($E30),ISBLANK($F30)))),AND($C30-ABS($E30)&lt;=L30,$C30+$F30&gt;=L30),IF(NOT(ISBLANK($G30)),K30&gt;$G30,UPPER(L30)="OK")))</f>
        <v/>
      </c>
      <c r="R30" s="79" t="str">
        <f>IF(OR(ISBLANK(Resultados[[#This Row],['# or s]]),ISBLANK(Resultados[[#This Row],['# or s 
Two-]])),"",IF(AND(  NOT(AND(ISBLANK($E30),ISBLANK($F30)))),AND($C30-ABS($E30)&lt;=M30,$C30+$F30&gt;=M30),IF(NOT(ISBLANK($G30)),K30&gt;$G30,UPPER(M30)="OK")))</f>
        <v/>
      </c>
      <c r="S30" s="79" t="str">
        <f>IF(OR(ISBLANK(Resultados[[#This Row],['# or s]]),ISBLANK(Resultados[[#This Row],['# or s 
Three-]])),"",IF(AND(  NOT(AND(ISBLANK($E30),ISBLANK($F30)))),AND($C30-ABS($E30)&lt;=N30,$C30+$F30&gt;=N30),IF(NOT(ISBLANK($G30)),K30&gt;$G30,UPPER(N30)="OK")))</f>
        <v/>
      </c>
      <c r="T30" s="79" t="str">
        <f>IF(OR(ISBLANK(Resultados[[#This Row],['# or s]]),ISBLANK(Resultados[[#This Row],['# or s 
Four-]])),"",IF(AND(  NOT(AND(ISBLANK($E30),ISBLANK($F30)))),AND($C30-ABS($E30)&lt;=O30,$C30+$F30&gt;=O30),IF(NOT(ISBLANK($G30)),K30&gt;$G30,UPPER(O30)="OK")))</f>
        <v/>
      </c>
      <c r="U30" s="79" t="b">
        <f>IF(ISBLANK(Resultados[[#This Row],['# or s]]),P30&lt;&gt;"",AND(P30&lt;&gt;"",Q30&lt;&gt;"",R30&lt;&gt;"",S30&lt;&gt;"",T30&lt;&gt;""))</f>
        <v>0</v>
      </c>
      <c r="V30" s="79" t="b">
        <f t="shared" si="1"/>
        <v>1</v>
      </c>
    </row>
    <row r="31" spans="1:22" x14ac:dyDescent="0.2">
      <c r="A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Value]])),"",IF(AND(P31,Q31,R31,S31,T31,NOT(U31)),1,IF(AND(ISBLANK(Resultados[[#This Row],[Min
(-)]]),ISBLANK(Resultados[[#This Row],[Max
(+)]]),NOT(ISBLANK(Resultados[[#This Row],[Dimension (nominal)]])),ISBLANK(Resultados[[#This Row],[Requirement]])),"Ref",IF(AND(P31,Q31,R31,S31,T31),2,0))))</f>
        <v/>
      </c>
      <c r="B31" s="40"/>
      <c r="C31" s="30"/>
      <c r="D31" s="37"/>
      <c r="E31" s="30"/>
      <c r="F31" s="30"/>
      <c r="G31" s="30"/>
      <c r="H31" s="30"/>
      <c r="I31" s="55"/>
      <c r="J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" s="73"/>
      <c r="L31" s="73"/>
      <c r="M31" s="73"/>
      <c r="N31" s="73"/>
      <c r="O31" s="73"/>
      <c r="P31" s="79" t="str">
        <f>IF(ISBLANK(Resultados[[#This Row],[Sample ]]),"",IF(AND(  NOT(AND(ISBLANK($E31),ISBLANK($F31)))),AND($C31-ABS($E31)&lt;=K31,$C31+$F31&gt;=K31),IF(NOT(ISBLANK($G31)),K31&gt;$G31,UPPER(K31)="OK")))</f>
        <v/>
      </c>
      <c r="Q31" s="79" t="str">
        <f>IF(OR(ISBLANK(Resultados[[#This Row],['# or s]]),ISBLANK(Resultados[[#This Row],['# or s 
One-]])),"",IF(AND(  NOT(AND(ISBLANK($E31),ISBLANK($F31)))),AND($C31-ABS($E31)&lt;=L31,$C31+$F31&gt;=L31),IF(NOT(ISBLANK($G31)),K31&gt;$G31,UPPER(L31)="OK")))</f>
        <v/>
      </c>
      <c r="R31" s="79" t="str">
        <f>IF(OR(ISBLANK(Resultados[[#This Row],['# or s]]),ISBLANK(Resultados[[#This Row],['# or s 
Two-]])),"",IF(AND(  NOT(AND(ISBLANK($E31),ISBLANK($F31)))),AND($C31-ABS($E31)&lt;=M31,$C31+$F31&gt;=M31),IF(NOT(ISBLANK($G31)),K31&gt;$G31,UPPER(M31)="OK")))</f>
        <v/>
      </c>
      <c r="S31" s="79" t="str">
        <f>IF(OR(ISBLANK(Resultados[[#This Row],['# or s]]),ISBLANK(Resultados[[#This Row],['# or s 
Three-]])),"",IF(AND(  NOT(AND(ISBLANK($E31),ISBLANK($F31)))),AND($C31-ABS($E31)&lt;=N31,$C31+$F31&gt;=N31),IF(NOT(ISBLANK($G31)),K31&gt;$G31,UPPER(N31)="OK")))</f>
        <v/>
      </c>
      <c r="T31" s="79" t="str">
        <f>IF(OR(ISBLANK(Resultados[[#This Row],['# or s]]),ISBLANK(Resultados[[#This Row],['# or s 
Four-]])),"",IF(AND(  NOT(AND(ISBLANK($E31),ISBLANK($F31)))),AND($C31-ABS($E31)&lt;=O31,$C31+$F31&gt;=O31),IF(NOT(ISBLANK($G31)),K31&gt;$G31,UPPER(O31)="OK")))</f>
        <v/>
      </c>
      <c r="U31" s="79" t="b">
        <f>IF(ISBLANK(Resultados[[#This Row],['# or s]]),P31&lt;&gt;"",AND(P31&lt;&gt;"",Q31&lt;&gt;"",R31&lt;&gt;"",S31&lt;&gt;"",T31&lt;&gt;""))</f>
        <v>0</v>
      </c>
      <c r="V31" s="79" t="b">
        <f t="shared" si="1"/>
        <v>1</v>
      </c>
    </row>
    <row r="32" spans="1:22" x14ac:dyDescent="0.2">
      <c r="A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Value]])),"",IF(AND(P32,Q32,R32,S32,T32,NOT(U32)),1,IF(AND(ISBLANK(Resultados[[#This Row],[Min
(-)]]),ISBLANK(Resultados[[#This Row],[Max
(+)]]),NOT(ISBLANK(Resultados[[#This Row],[Dimension (nominal)]])),ISBLANK(Resultados[[#This Row],[Requirement]])),"Ref",IF(AND(P32,Q32,R32,S32,T32),2,0))))</f>
        <v/>
      </c>
      <c r="B32" s="40"/>
      <c r="C32" s="30"/>
      <c r="D32" s="37"/>
      <c r="E32" s="30"/>
      <c r="F32" s="30"/>
      <c r="G32" s="30"/>
      <c r="H32" s="30"/>
      <c r="I32" s="55"/>
      <c r="J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" s="73"/>
      <c r="L32" s="73"/>
      <c r="M32" s="73"/>
      <c r="N32" s="73"/>
      <c r="O32" s="73"/>
      <c r="P32" s="79" t="str">
        <f>IF(ISBLANK(Resultados[[#This Row],[Sample ]]),"",IF(AND(  NOT(AND(ISBLANK($E32),ISBLANK($F32)))),AND($C32-ABS($E32)&lt;=K32,$C32+$F32&gt;=K32),IF(NOT(ISBLANK($G32)),K32&gt;$G32,UPPER(K32)="OK")))</f>
        <v/>
      </c>
      <c r="Q32" s="79" t="str">
        <f>IF(OR(ISBLANK(Resultados[[#This Row],['# or s]]),ISBLANK(Resultados[[#This Row],['# or s 
One-]])),"",IF(AND(  NOT(AND(ISBLANK($E32),ISBLANK($F32)))),AND($C32-ABS($E32)&lt;=L32,$C32+$F32&gt;=L32),IF(NOT(ISBLANK($G32)),K32&gt;$G32,UPPER(L32)="OK")))</f>
        <v/>
      </c>
      <c r="R32" s="79" t="str">
        <f>IF(OR(ISBLANK(Resultados[[#This Row],['# or s]]),ISBLANK(Resultados[[#This Row],['# or s 
Two-]])),"",IF(AND(  NOT(AND(ISBLANK($E32),ISBLANK($F32)))),AND($C32-ABS($E32)&lt;=M32,$C32+$F32&gt;=M32),IF(NOT(ISBLANK($G32)),K32&gt;$G32,UPPER(M32)="OK")))</f>
        <v/>
      </c>
      <c r="S32" s="79" t="str">
        <f>IF(OR(ISBLANK(Resultados[[#This Row],['# or s]]),ISBLANK(Resultados[[#This Row],['# or s 
Three-]])),"",IF(AND(  NOT(AND(ISBLANK($E32),ISBLANK($F32)))),AND($C32-ABS($E32)&lt;=N32,$C32+$F32&gt;=N32),IF(NOT(ISBLANK($G32)),K32&gt;$G32,UPPER(N32)="OK")))</f>
        <v/>
      </c>
      <c r="T32" s="79" t="str">
        <f>IF(OR(ISBLANK(Resultados[[#This Row],['# or s]]),ISBLANK(Resultados[[#This Row],['# or s 
Four-]])),"",IF(AND(  NOT(AND(ISBLANK($E32),ISBLANK($F32)))),AND($C32-ABS($E32)&lt;=O32,$C32+$F32&gt;=O32),IF(NOT(ISBLANK($G32)),K32&gt;$G32,UPPER(O32)="OK")))</f>
        <v/>
      </c>
      <c r="U32" s="79" t="b">
        <f>IF(ISBLANK(Resultados[[#This Row],['# or s]]),P32&lt;&gt;"",AND(P32&lt;&gt;"",Q32&lt;&gt;"",R32&lt;&gt;"",S32&lt;&gt;"",T32&lt;&gt;""))</f>
        <v>0</v>
      </c>
      <c r="V32" s="79" t="b">
        <f t="shared" si="1"/>
        <v>1</v>
      </c>
    </row>
    <row r="33" spans="1:22" x14ac:dyDescent="0.2">
      <c r="A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Value]])),"",IF(AND(P33,Q33,R33,S33,T33,NOT(U33)),1,IF(AND(ISBLANK(Resultados[[#This Row],[Min
(-)]]),ISBLANK(Resultados[[#This Row],[Max
(+)]]),NOT(ISBLANK(Resultados[[#This Row],[Dimension (nominal)]])),ISBLANK(Resultados[[#This Row],[Requirement]])),"Ref",IF(AND(P33,Q33,R33,S33,T33),2,0))))</f>
        <v/>
      </c>
      <c r="B33" s="40"/>
      <c r="C33" s="30"/>
      <c r="D33" s="37"/>
      <c r="E33" s="30"/>
      <c r="F33" s="30"/>
      <c r="G33" s="30"/>
      <c r="H33" s="30"/>
      <c r="I33" s="55"/>
      <c r="J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" s="73"/>
      <c r="L33" s="73"/>
      <c r="M33" s="73"/>
      <c r="N33" s="73"/>
      <c r="O33" s="73"/>
      <c r="P33" s="79" t="str">
        <f>IF(ISBLANK(Resultados[[#This Row],[Sample ]]),"",IF(AND(  NOT(AND(ISBLANK($E33),ISBLANK($F33)))),AND($C33-ABS($E33)&lt;=K33,$C33+$F33&gt;=K33),IF(NOT(ISBLANK($G33)),K33&gt;$G33,UPPER(K33)="OK")))</f>
        <v/>
      </c>
      <c r="Q33" s="79" t="str">
        <f>IF(OR(ISBLANK(Resultados[[#This Row],['# or s]]),ISBLANK(Resultados[[#This Row],['# or s 
One-]])),"",IF(AND(  NOT(AND(ISBLANK($E33),ISBLANK($F33)))),AND($C33-ABS($E33)&lt;=L33,$C33+$F33&gt;=L33),IF(NOT(ISBLANK($G33)),K33&gt;$G33,UPPER(L33)="OK")))</f>
        <v/>
      </c>
      <c r="R33" s="79" t="str">
        <f>IF(OR(ISBLANK(Resultados[[#This Row],['# or s]]),ISBLANK(Resultados[[#This Row],['# or s 
Two-]])),"",IF(AND(  NOT(AND(ISBLANK($E33),ISBLANK($F33)))),AND($C33-ABS($E33)&lt;=M33,$C33+$F33&gt;=M33),IF(NOT(ISBLANK($G33)),K33&gt;$G33,UPPER(M33)="OK")))</f>
        <v/>
      </c>
      <c r="S33" s="79" t="str">
        <f>IF(OR(ISBLANK(Resultados[[#This Row],['# or s]]),ISBLANK(Resultados[[#This Row],['# or s 
Three-]])),"",IF(AND(  NOT(AND(ISBLANK($E33),ISBLANK($F33)))),AND($C33-ABS($E33)&lt;=N33,$C33+$F33&gt;=N33),IF(NOT(ISBLANK($G33)),K33&gt;$G33,UPPER(N33)="OK")))</f>
        <v/>
      </c>
      <c r="T33" s="79" t="str">
        <f>IF(OR(ISBLANK(Resultados[[#This Row],['# or s]]),ISBLANK(Resultados[[#This Row],['# or s 
Four-]])),"",IF(AND(  NOT(AND(ISBLANK($E33),ISBLANK($F33)))),AND($C33-ABS($E33)&lt;=O33,$C33+$F33&gt;=O33),IF(NOT(ISBLANK($G33)),K33&gt;$G33,UPPER(O33)="OK")))</f>
        <v/>
      </c>
      <c r="U33" s="79" t="b">
        <f>IF(ISBLANK(Resultados[[#This Row],['# or s]]),P33&lt;&gt;"",AND(P33&lt;&gt;"",Q33&lt;&gt;"",R33&lt;&gt;"",S33&lt;&gt;"",T33&lt;&gt;""))</f>
        <v>0</v>
      </c>
      <c r="V33" s="79" t="b">
        <f t="shared" si="1"/>
        <v>1</v>
      </c>
    </row>
    <row r="34" spans="1:22" x14ac:dyDescent="0.2">
      <c r="A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Value]])),"",IF(AND(P34,Q34,R34,S34,T34,NOT(U34)),1,IF(AND(ISBLANK(Resultados[[#This Row],[Min
(-)]]),ISBLANK(Resultados[[#This Row],[Max
(+)]]),NOT(ISBLANK(Resultados[[#This Row],[Dimension (nominal)]])),ISBLANK(Resultados[[#This Row],[Requirement]])),"Ref",IF(AND(P34,Q34,R34,S34,T34),2,0))))</f>
        <v/>
      </c>
      <c r="B34" s="40"/>
      <c r="C34" s="30"/>
      <c r="D34" s="37"/>
      <c r="E34" s="30"/>
      <c r="F34" s="30"/>
      <c r="G34" s="30"/>
      <c r="H34" s="30"/>
      <c r="I34" s="55"/>
      <c r="J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" s="73"/>
      <c r="L34" s="73"/>
      <c r="M34" s="73"/>
      <c r="N34" s="73"/>
      <c r="O34" s="73"/>
      <c r="P34" s="79" t="str">
        <f>IF(ISBLANK(Resultados[[#This Row],[Sample ]]),"",IF(AND(  NOT(AND(ISBLANK($E34),ISBLANK($F34)))),AND($C34-ABS($E34)&lt;=K34,$C34+$F34&gt;=K34),IF(NOT(ISBLANK($G34)),K34&gt;$G34,UPPER(K34)="OK")))</f>
        <v/>
      </c>
      <c r="Q34" s="79" t="str">
        <f>IF(OR(ISBLANK(Resultados[[#This Row],['# or s]]),ISBLANK(Resultados[[#This Row],['# or s 
One-]])),"",IF(AND(  NOT(AND(ISBLANK($E34),ISBLANK($F34)))),AND($C34-ABS($E34)&lt;=L34,$C34+$F34&gt;=L34),IF(NOT(ISBLANK($G34)),K34&gt;$G34,UPPER(L34)="OK")))</f>
        <v/>
      </c>
      <c r="R34" s="79" t="str">
        <f>IF(OR(ISBLANK(Resultados[[#This Row],['# or s]]),ISBLANK(Resultados[[#This Row],['# or s 
Two-]])),"",IF(AND(  NOT(AND(ISBLANK($E34),ISBLANK($F34)))),AND($C34-ABS($E34)&lt;=M34,$C34+$F34&gt;=M34),IF(NOT(ISBLANK($G34)),K34&gt;$G34,UPPER(M34)="OK")))</f>
        <v/>
      </c>
      <c r="S34" s="79" t="str">
        <f>IF(OR(ISBLANK(Resultados[[#This Row],['# or s]]),ISBLANK(Resultados[[#This Row],['# or s 
Three-]])),"",IF(AND(  NOT(AND(ISBLANK($E34),ISBLANK($F34)))),AND($C34-ABS($E34)&lt;=N34,$C34+$F34&gt;=N34),IF(NOT(ISBLANK($G34)),K34&gt;$G34,UPPER(N34)="OK")))</f>
        <v/>
      </c>
      <c r="T34" s="79" t="str">
        <f>IF(OR(ISBLANK(Resultados[[#This Row],['# or s]]),ISBLANK(Resultados[[#This Row],['# or s 
Four-]])),"",IF(AND(  NOT(AND(ISBLANK($E34),ISBLANK($F34)))),AND($C34-ABS($E34)&lt;=O34,$C34+$F34&gt;=O34),IF(NOT(ISBLANK($G34)),K34&gt;$G34,UPPER(O34)="OK")))</f>
        <v/>
      </c>
      <c r="U34" s="79" t="b">
        <f>IF(ISBLANK(Resultados[[#This Row],['# or s]]),P34&lt;&gt;"",AND(P34&lt;&gt;"",Q34&lt;&gt;"",R34&lt;&gt;"",S34&lt;&gt;"",T34&lt;&gt;""))</f>
        <v>0</v>
      </c>
      <c r="V34" s="79" t="b">
        <f t="shared" si="1"/>
        <v>1</v>
      </c>
    </row>
    <row r="35" spans="1:22" x14ac:dyDescent="0.2">
      <c r="A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Value]])),"",IF(AND(P35,Q35,R35,S35,T35,NOT(U35)),1,IF(AND(ISBLANK(Resultados[[#This Row],[Min
(-)]]),ISBLANK(Resultados[[#This Row],[Max
(+)]]),NOT(ISBLANK(Resultados[[#This Row],[Dimension (nominal)]])),ISBLANK(Resultados[[#This Row],[Requirement]])),"Ref",IF(AND(P35,Q35,R35,S35,T35),2,0))))</f>
        <v/>
      </c>
      <c r="B35" s="40"/>
      <c r="C35" s="30"/>
      <c r="D35" s="37"/>
      <c r="E35" s="30"/>
      <c r="F35" s="30"/>
      <c r="G35" s="30"/>
      <c r="H35" s="30"/>
      <c r="I35" s="55"/>
      <c r="J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" s="73"/>
      <c r="L35" s="73"/>
      <c r="M35" s="73"/>
      <c r="N35" s="73"/>
      <c r="O35" s="73"/>
      <c r="P35" s="79" t="str">
        <f>IF(ISBLANK(Resultados[[#This Row],[Sample ]]),"",IF(AND(  NOT(AND(ISBLANK($E35),ISBLANK($F35)))),AND($C35-ABS($E35)&lt;=K35,$C35+$F35&gt;=K35),IF(NOT(ISBLANK($G35)),K35&gt;$G35,UPPER(K35)="OK")))</f>
        <v/>
      </c>
      <c r="Q35" s="79" t="str">
        <f>IF(OR(ISBLANK(Resultados[[#This Row],['# or s]]),ISBLANK(Resultados[[#This Row],['# or s 
One-]])),"",IF(AND(  NOT(AND(ISBLANK($E35),ISBLANK($F35)))),AND($C35-ABS($E35)&lt;=L35,$C35+$F35&gt;=L35),IF(NOT(ISBLANK($G35)),K35&gt;$G35,UPPER(L35)="OK")))</f>
        <v/>
      </c>
      <c r="R35" s="79" t="str">
        <f>IF(OR(ISBLANK(Resultados[[#This Row],['# or s]]),ISBLANK(Resultados[[#This Row],['# or s 
Two-]])),"",IF(AND(  NOT(AND(ISBLANK($E35),ISBLANK($F35)))),AND($C35-ABS($E35)&lt;=M35,$C35+$F35&gt;=M35),IF(NOT(ISBLANK($G35)),K35&gt;$G35,UPPER(M35)="OK")))</f>
        <v/>
      </c>
      <c r="S35" s="79" t="str">
        <f>IF(OR(ISBLANK(Resultados[[#This Row],['# or s]]),ISBLANK(Resultados[[#This Row],['# or s 
Three-]])),"",IF(AND(  NOT(AND(ISBLANK($E35),ISBLANK($F35)))),AND($C35-ABS($E35)&lt;=N35,$C35+$F35&gt;=N35),IF(NOT(ISBLANK($G35)),K35&gt;$G35,UPPER(N35)="OK")))</f>
        <v/>
      </c>
      <c r="T35" s="79" t="str">
        <f>IF(OR(ISBLANK(Resultados[[#This Row],['# or s]]),ISBLANK(Resultados[[#This Row],['# or s 
Four-]])),"",IF(AND(  NOT(AND(ISBLANK($E35),ISBLANK($F35)))),AND($C35-ABS($E35)&lt;=O35,$C35+$F35&gt;=O35),IF(NOT(ISBLANK($G35)),K35&gt;$G35,UPPER(O35)="OK")))</f>
        <v/>
      </c>
      <c r="U35" s="79" t="b">
        <f>IF(ISBLANK(Resultados[[#This Row],['# or s]]),P35&lt;&gt;"",AND(P35&lt;&gt;"",Q35&lt;&gt;"",R35&lt;&gt;"",S35&lt;&gt;"",T35&lt;&gt;""))</f>
        <v>0</v>
      </c>
      <c r="V35" s="79" t="b">
        <f t="shared" si="1"/>
        <v>1</v>
      </c>
    </row>
    <row r="36" spans="1:22" x14ac:dyDescent="0.2">
      <c r="A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Value]])),"",IF(AND(P36,Q36,R36,S36,T36,NOT(U36)),1,IF(AND(ISBLANK(Resultados[[#This Row],[Min
(-)]]),ISBLANK(Resultados[[#This Row],[Max
(+)]]),NOT(ISBLANK(Resultados[[#This Row],[Dimension (nominal)]])),ISBLANK(Resultados[[#This Row],[Requirement]])),"Ref",IF(AND(P36,Q36,R36,S36,T36),2,0))))</f>
        <v/>
      </c>
      <c r="B36" s="40"/>
      <c r="C36" s="30"/>
      <c r="D36" s="37"/>
      <c r="E36" s="30"/>
      <c r="F36" s="30"/>
      <c r="G36" s="30"/>
      <c r="H36" s="30"/>
      <c r="I36" s="55"/>
      <c r="J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" s="73"/>
      <c r="L36" s="73"/>
      <c r="M36" s="73"/>
      <c r="N36" s="73"/>
      <c r="O36" s="73"/>
      <c r="P36" s="79" t="str">
        <f>IF(ISBLANK(Resultados[[#This Row],[Sample ]]),"",IF(AND(  NOT(AND(ISBLANK($E36),ISBLANK($F36)))),AND($C36-ABS($E36)&lt;=K36,$C36+$F36&gt;=K36),IF(NOT(ISBLANK($G36)),K36&gt;$G36,UPPER(K36)="OK")))</f>
        <v/>
      </c>
      <c r="Q36" s="79" t="str">
        <f>IF(OR(ISBLANK(Resultados[[#This Row],['# or s]]),ISBLANK(Resultados[[#This Row],['# or s 
One-]])),"",IF(AND(  NOT(AND(ISBLANK($E36),ISBLANK($F36)))),AND($C36-ABS($E36)&lt;=L36,$C36+$F36&gt;=L36),IF(NOT(ISBLANK($G36)),K36&gt;$G36,UPPER(L36)="OK")))</f>
        <v/>
      </c>
      <c r="R36" s="79" t="str">
        <f>IF(OR(ISBLANK(Resultados[[#This Row],['# or s]]),ISBLANK(Resultados[[#This Row],['# or s 
Two-]])),"",IF(AND(  NOT(AND(ISBLANK($E36),ISBLANK($F36)))),AND($C36-ABS($E36)&lt;=M36,$C36+$F36&gt;=M36),IF(NOT(ISBLANK($G36)),K36&gt;$G36,UPPER(M36)="OK")))</f>
        <v/>
      </c>
      <c r="S36" s="79" t="str">
        <f>IF(OR(ISBLANK(Resultados[[#This Row],['# or s]]),ISBLANK(Resultados[[#This Row],['# or s 
Three-]])),"",IF(AND(  NOT(AND(ISBLANK($E36),ISBLANK($F36)))),AND($C36-ABS($E36)&lt;=N36,$C36+$F36&gt;=N36),IF(NOT(ISBLANK($G36)),K36&gt;$G36,UPPER(N36)="OK")))</f>
        <v/>
      </c>
      <c r="T36" s="79" t="str">
        <f>IF(OR(ISBLANK(Resultados[[#This Row],['# or s]]),ISBLANK(Resultados[[#This Row],['# or s 
Four-]])),"",IF(AND(  NOT(AND(ISBLANK($E36),ISBLANK($F36)))),AND($C36-ABS($E36)&lt;=O36,$C36+$F36&gt;=O36),IF(NOT(ISBLANK($G36)),K36&gt;$G36,UPPER(O36)="OK")))</f>
        <v/>
      </c>
      <c r="U36" s="79" t="b">
        <f>IF(ISBLANK(Resultados[[#This Row],['# or s]]),P36&lt;&gt;"",AND(P36&lt;&gt;"",Q36&lt;&gt;"",R36&lt;&gt;"",S36&lt;&gt;"",T36&lt;&gt;""))</f>
        <v>0</v>
      </c>
      <c r="V36" s="79" t="b">
        <f t="shared" si="1"/>
        <v>1</v>
      </c>
    </row>
    <row r="37" spans="1:22" x14ac:dyDescent="0.2">
      <c r="A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Value]])),"",IF(AND(P37,Q37,R37,S37,T37,NOT(U37)),1,IF(AND(ISBLANK(Resultados[[#This Row],[Min
(-)]]),ISBLANK(Resultados[[#This Row],[Max
(+)]]),NOT(ISBLANK(Resultados[[#This Row],[Dimension (nominal)]])),ISBLANK(Resultados[[#This Row],[Requirement]])),"Ref",IF(AND(P37,Q37,R37,S37,T37),2,0))))</f>
        <v/>
      </c>
      <c r="B37" s="40"/>
      <c r="C37" s="30"/>
      <c r="D37" s="37"/>
      <c r="E37" s="30"/>
      <c r="F37" s="30"/>
      <c r="G37" s="30"/>
      <c r="H37" s="30"/>
      <c r="I37" s="55"/>
      <c r="J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" s="73"/>
      <c r="L37" s="73"/>
      <c r="M37" s="73"/>
      <c r="N37" s="73"/>
      <c r="O37" s="73"/>
      <c r="P37" s="79" t="str">
        <f>IF(ISBLANK(Resultados[[#This Row],[Sample ]]),"",IF(AND(  NOT(AND(ISBLANK($E37),ISBLANK($F37)))),AND($C37-ABS($E37)&lt;=K37,$C37+$F37&gt;=K37),IF(NOT(ISBLANK($G37)),K37&gt;$G37,UPPER(K37)="OK")))</f>
        <v/>
      </c>
      <c r="Q37" s="79" t="str">
        <f>IF(OR(ISBLANK(Resultados[[#This Row],['# or s]]),ISBLANK(Resultados[[#This Row],['# or s 
One-]])),"",IF(AND(  NOT(AND(ISBLANK($E37),ISBLANK($F37)))),AND($C37-ABS($E37)&lt;=L37,$C37+$F37&gt;=L37),IF(NOT(ISBLANK($G37)),K37&gt;$G37,UPPER(L37)="OK")))</f>
        <v/>
      </c>
      <c r="R37" s="79" t="str">
        <f>IF(OR(ISBLANK(Resultados[[#This Row],['# or s]]),ISBLANK(Resultados[[#This Row],['# or s 
Two-]])),"",IF(AND(  NOT(AND(ISBLANK($E37),ISBLANK($F37)))),AND($C37-ABS($E37)&lt;=M37,$C37+$F37&gt;=M37),IF(NOT(ISBLANK($G37)),K37&gt;$G37,UPPER(M37)="OK")))</f>
        <v/>
      </c>
      <c r="S37" s="79" t="str">
        <f>IF(OR(ISBLANK(Resultados[[#This Row],['# or s]]),ISBLANK(Resultados[[#This Row],['# or s 
Three-]])),"",IF(AND(  NOT(AND(ISBLANK($E37),ISBLANK($F37)))),AND($C37-ABS($E37)&lt;=N37,$C37+$F37&gt;=N37),IF(NOT(ISBLANK($G37)),K37&gt;$G37,UPPER(N37)="OK")))</f>
        <v/>
      </c>
      <c r="T37" s="79" t="str">
        <f>IF(OR(ISBLANK(Resultados[[#This Row],['# or s]]),ISBLANK(Resultados[[#This Row],['# or s 
Four-]])),"",IF(AND(  NOT(AND(ISBLANK($E37),ISBLANK($F37)))),AND($C37-ABS($E37)&lt;=O37,$C37+$F37&gt;=O37),IF(NOT(ISBLANK($G37)),K37&gt;$G37,UPPER(O37)="OK")))</f>
        <v/>
      </c>
      <c r="U37" s="79" t="b">
        <f>IF(ISBLANK(Resultados[[#This Row],['# or s]]),P37&lt;&gt;"",AND(P37&lt;&gt;"",Q37&lt;&gt;"",R37&lt;&gt;"",S37&lt;&gt;"",T37&lt;&gt;""))</f>
        <v>0</v>
      </c>
      <c r="V37" s="79" t="b">
        <f t="shared" si="1"/>
        <v>1</v>
      </c>
    </row>
    <row r="38" spans="1:22" x14ac:dyDescent="0.2">
      <c r="A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Value]])),"",IF(AND(P38,Q38,R38,S38,T38,NOT(U38)),1,IF(AND(ISBLANK(Resultados[[#This Row],[Min
(-)]]),ISBLANK(Resultados[[#This Row],[Max
(+)]]),NOT(ISBLANK(Resultados[[#This Row],[Dimension (nominal)]])),ISBLANK(Resultados[[#This Row],[Requirement]])),"Ref",IF(AND(P38,Q38,R38,S38,T38),2,0))))</f>
        <v/>
      </c>
      <c r="B38" s="40"/>
      <c r="C38" s="30"/>
      <c r="D38" s="37"/>
      <c r="E38" s="30"/>
      <c r="F38" s="30"/>
      <c r="G38" s="30"/>
      <c r="H38" s="30"/>
      <c r="I38" s="55"/>
      <c r="J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" s="73"/>
      <c r="L38" s="73"/>
      <c r="M38" s="73"/>
      <c r="N38" s="73"/>
      <c r="O38" s="73"/>
      <c r="P38" s="79" t="str">
        <f>IF(ISBLANK(Resultados[[#This Row],[Sample ]]),"",IF(AND(  NOT(AND(ISBLANK($E38),ISBLANK($F38)))),AND($C38-ABS($E38)&lt;=K38,$C38+$F38&gt;=K38),IF(NOT(ISBLANK($G38)),K38&gt;$G38,UPPER(K38)="OK")))</f>
        <v/>
      </c>
      <c r="Q38" s="79" t="str">
        <f>IF(OR(ISBLANK(Resultados[[#This Row],['# or s]]),ISBLANK(Resultados[[#This Row],['# or s 
One-]])),"",IF(AND(  NOT(AND(ISBLANK($E38),ISBLANK($F38)))),AND($C38-ABS($E38)&lt;=L38,$C38+$F38&gt;=L38),IF(NOT(ISBLANK($G38)),K38&gt;$G38,UPPER(L38)="OK")))</f>
        <v/>
      </c>
      <c r="R38" s="79" t="str">
        <f>IF(OR(ISBLANK(Resultados[[#This Row],['# or s]]),ISBLANK(Resultados[[#This Row],['# or s 
Two-]])),"",IF(AND(  NOT(AND(ISBLANK($E38),ISBLANK($F38)))),AND($C38-ABS($E38)&lt;=M38,$C38+$F38&gt;=M38),IF(NOT(ISBLANK($G38)),K38&gt;$G38,UPPER(M38)="OK")))</f>
        <v/>
      </c>
      <c r="S38" s="79" t="str">
        <f>IF(OR(ISBLANK(Resultados[[#This Row],['# or s]]),ISBLANK(Resultados[[#This Row],['# or s 
Three-]])),"",IF(AND(  NOT(AND(ISBLANK($E38),ISBLANK($F38)))),AND($C38-ABS($E38)&lt;=N38,$C38+$F38&gt;=N38),IF(NOT(ISBLANK($G38)),K38&gt;$G38,UPPER(N38)="OK")))</f>
        <v/>
      </c>
      <c r="T38" s="79" t="str">
        <f>IF(OR(ISBLANK(Resultados[[#This Row],['# or s]]),ISBLANK(Resultados[[#This Row],['# or s 
Four-]])),"",IF(AND(  NOT(AND(ISBLANK($E38),ISBLANK($F38)))),AND($C38-ABS($E38)&lt;=O38,$C38+$F38&gt;=O38),IF(NOT(ISBLANK($G38)),K38&gt;$G38,UPPER(O38)="OK")))</f>
        <v/>
      </c>
      <c r="U38" s="79" t="b">
        <f>IF(ISBLANK(Resultados[[#This Row],['# or s]]),P38&lt;&gt;"",AND(P38&lt;&gt;"",Q38&lt;&gt;"",R38&lt;&gt;"",S38&lt;&gt;"",T38&lt;&gt;""))</f>
        <v>0</v>
      </c>
      <c r="V38" s="79" t="b">
        <f t="shared" si="1"/>
        <v>1</v>
      </c>
    </row>
    <row r="39" spans="1:22" x14ac:dyDescent="0.2">
      <c r="A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Value]])),"",IF(AND(P39,Q39,R39,S39,T39,NOT(U39)),1,IF(AND(ISBLANK(Resultados[[#This Row],[Min
(-)]]),ISBLANK(Resultados[[#This Row],[Max
(+)]]),NOT(ISBLANK(Resultados[[#This Row],[Dimension (nominal)]])),ISBLANK(Resultados[[#This Row],[Requirement]])),"Ref",IF(AND(P39,Q39,R39,S39,T39),2,0))))</f>
        <v/>
      </c>
      <c r="B39" s="40"/>
      <c r="C39" s="30"/>
      <c r="D39" s="37"/>
      <c r="E39" s="30"/>
      <c r="F39" s="30"/>
      <c r="G39" s="30"/>
      <c r="H39" s="30"/>
      <c r="I39" s="55"/>
      <c r="J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" s="73"/>
      <c r="L39" s="73"/>
      <c r="M39" s="73"/>
      <c r="N39" s="73"/>
      <c r="O39" s="73"/>
      <c r="P39" s="79" t="str">
        <f>IF(ISBLANK(Resultados[[#This Row],[Sample ]]),"",IF(AND(  NOT(AND(ISBLANK($E39),ISBLANK($F39)))),AND($C39-ABS($E39)&lt;=K39,$C39+$F39&gt;=K39),IF(NOT(ISBLANK($G39)),K39&gt;$G39,UPPER(K39)="OK")))</f>
        <v/>
      </c>
      <c r="Q39" s="79" t="str">
        <f>IF(OR(ISBLANK(Resultados[[#This Row],['# or s]]),ISBLANK(Resultados[[#This Row],['# or s 
One-]])),"",IF(AND(  NOT(AND(ISBLANK($E39),ISBLANK($F39)))),AND($C39-ABS($E39)&lt;=L39,$C39+$F39&gt;=L39),IF(NOT(ISBLANK($G39)),K39&gt;$G39,UPPER(L39)="OK")))</f>
        <v/>
      </c>
      <c r="R39" s="79" t="str">
        <f>IF(OR(ISBLANK(Resultados[[#This Row],['# or s]]),ISBLANK(Resultados[[#This Row],['# or s 
Two-]])),"",IF(AND(  NOT(AND(ISBLANK($E39),ISBLANK($F39)))),AND($C39-ABS($E39)&lt;=M39,$C39+$F39&gt;=M39),IF(NOT(ISBLANK($G39)),K39&gt;$G39,UPPER(M39)="OK")))</f>
        <v/>
      </c>
      <c r="S39" s="79" t="str">
        <f>IF(OR(ISBLANK(Resultados[[#This Row],['# or s]]),ISBLANK(Resultados[[#This Row],['# or s 
Three-]])),"",IF(AND(  NOT(AND(ISBLANK($E39),ISBLANK($F39)))),AND($C39-ABS($E39)&lt;=N39,$C39+$F39&gt;=N39),IF(NOT(ISBLANK($G39)),K39&gt;$G39,UPPER(N39)="OK")))</f>
        <v/>
      </c>
      <c r="T39" s="79" t="str">
        <f>IF(OR(ISBLANK(Resultados[[#This Row],['# or s]]),ISBLANK(Resultados[[#This Row],['# or s 
Four-]])),"",IF(AND(  NOT(AND(ISBLANK($E39),ISBLANK($F39)))),AND($C39-ABS($E39)&lt;=O39,$C39+$F39&gt;=O39),IF(NOT(ISBLANK($G39)),K39&gt;$G39,UPPER(O39)="OK")))</f>
        <v/>
      </c>
      <c r="U39" s="79" t="b">
        <f>IF(ISBLANK(Resultados[[#This Row],['# or s]]),P39&lt;&gt;"",AND(P39&lt;&gt;"",Q39&lt;&gt;"",R39&lt;&gt;"",S39&lt;&gt;"",T39&lt;&gt;""))</f>
        <v>0</v>
      </c>
      <c r="V39" s="79" t="b">
        <f t="shared" si="1"/>
        <v>1</v>
      </c>
    </row>
    <row r="40" spans="1:22" x14ac:dyDescent="0.2">
      <c r="A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Value]])),"",IF(AND(P40,Q40,R40,S40,T40,NOT(U40)),1,IF(AND(ISBLANK(Resultados[[#This Row],[Min
(-)]]),ISBLANK(Resultados[[#This Row],[Max
(+)]]),NOT(ISBLANK(Resultados[[#This Row],[Dimension (nominal)]])),ISBLANK(Resultados[[#This Row],[Requirement]])),"Ref",IF(AND(P40,Q40,R40,S40,T40),2,0))))</f>
        <v/>
      </c>
      <c r="B40" s="40"/>
      <c r="C40" s="30"/>
      <c r="D40" s="37"/>
      <c r="E40" s="30"/>
      <c r="F40" s="30"/>
      <c r="G40" s="30"/>
      <c r="H40" s="30"/>
      <c r="I40" s="55"/>
      <c r="J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" s="73"/>
      <c r="L40" s="73"/>
      <c r="M40" s="73"/>
      <c r="N40" s="73"/>
      <c r="O40" s="73"/>
      <c r="P40" s="79" t="str">
        <f>IF(ISBLANK(Resultados[[#This Row],[Sample ]]),"",IF(AND(  NOT(AND(ISBLANK($E40),ISBLANK($F40)))),AND($C40-ABS($E40)&lt;=K40,$C40+$F40&gt;=K40),IF(NOT(ISBLANK($G40)),K40&gt;$G40,UPPER(K40)="OK")))</f>
        <v/>
      </c>
      <c r="Q40" s="79" t="str">
        <f>IF(OR(ISBLANK(Resultados[[#This Row],['# or s]]),ISBLANK(Resultados[[#This Row],['# or s 
One-]])),"",IF(AND(  NOT(AND(ISBLANK($E40),ISBLANK($F40)))),AND($C40-ABS($E40)&lt;=L40,$C40+$F40&gt;=L40),IF(NOT(ISBLANK($G40)),K40&gt;$G40,UPPER(L40)="OK")))</f>
        <v/>
      </c>
      <c r="R40" s="79" t="str">
        <f>IF(OR(ISBLANK(Resultados[[#This Row],['# or s]]),ISBLANK(Resultados[[#This Row],['# or s 
Two-]])),"",IF(AND(  NOT(AND(ISBLANK($E40),ISBLANK($F40)))),AND($C40-ABS($E40)&lt;=M40,$C40+$F40&gt;=M40),IF(NOT(ISBLANK($G40)),K40&gt;$G40,UPPER(M40)="OK")))</f>
        <v/>
      </c>
      <c r="S40" s="79" t="str">
        <f>IF(OR(ISBLANK(Resultados[[#This Row],['# or s]]),ISBLANK(Resultados[[#This Row],['# or s 
Three-]])),"",IF(AND(  NOT(AND(ISBLANK($E40),ISBLANK($F40)))),AND($C40-ABS($E40)&lt;=N40,$C40+$F40&gt;=N40),IF(NOT(ISBLANK($G40)),K40&gt;$G40,UPPER(N40)="OK")))</f>
        <v/>
      </c>
      <c r="T40" s="79" t="str">
        <f>IF(OR(ISBLANK(Resultados[[#This Row],['# or s]]),ISBLANK(Resultados[[#This Row],['# or s 
Four-]])),"",IF(AND(  NOT(AND(ISBLANK($E40),ISBLANK($F40)))),AND($C40-ABS($E40)&lt;=O40,$C40+$F40&gt;=O40),IF(NOT(ISBLANK($G40)),K40&gt;$G40,UPPER(O40)="OK")))</f>
        <v/>
      </c>
      <c r="U40" s="79" t="b">
        <f>IF(ISBLANK(Resultados[[#This Row],['# or s]]),P40&lt;&gt;"",AND(P40&lt;&gt;"",Q40&lt;&gt;"",R40&lt;&gt;"",S40&lt;&gt;"",T40&lt;&gt;""))</f>
        <v>0</v>
      </c>
      <c r="V40" s="79" t="b">
        <f t="shared" si="1"/>
        <v>1</v>
      </c>
    </row>
    <row r="41" spans="1:22" x14ac:dyDescent="0.2">
      <c r="A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Value]])),"",IF(AND(P41,Q41,R41,S41,T41,NOT(U41)),1,IF(AND(ISBLANK(Resultados[[#This Row],[Min
(-)]]),ISBLANK(Resultados[[#This Row],[Max
(+)]]),NOT(ISBLANK(Resultados[[#This Row],[Dimension (nominal)]])),ISBLANK(Resultados[[#This Row],[Requirement]])),"Ref",IF(AND(P41,Q41,R41,S41,T41),2,0))))</f>
        <v/>
      </c>
      <c r="B41" s="40"/>
      <c r="C41" s="30"/>
      <c r="D41" s="37"/>
      <c r="E41" s="30"/>
      <c r="F41" s="30"/>
      <c r="G41" s="30"/>
      <c r="H41" s="30"/>
      <c r="I41" s="55"/>
      <c r="J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" s="73"/>
      <c r="L41" s="73"/>
      <c r="M41" s="73"/>
      <c r="N41" s="73"/>
      <c r="O41" s="73"/>
      <c r="P41" s="79" t="str">
        <f>IF(ISBLANK(Resultados[[#This Row],[Sample ]]),"",IF(AND(  NOT(AND(ISBLANK($E41),ISBLANK($F41)))),AND($C41-ABS($E41)&lt;=K41,$C41+$F41&gt;=K41),IF(NOT(ISBLANK($G41)),K41&gt;$G41,UPPER(K41)="OK")))</f>
        <v/>
      </c>
      <c r="Q41" s="79" t="str">
        <f>IF(OR(ISBLANK(Resultados[[#This Row],['# or s]]),ISBLANK(Resultados[[#This Row],['# or s 
One-]])),"",IF(AND(  NOT(AND(ISBLANK($E41),ISBLANK($F41)))),AND($C41-ABS($E41)&lt;=L41,$C41+$F41&gt;=L41),IF(NOT(ISBLANK($G41)),K41&gt;$G41,UPPER(L41)="OK")))</f>
        <v/>
      </c>
      <c r="R41" s="79" t="str">
        <f>IF(OR(ISBLANK(Resultados[[#This Row],['# or s]]),ISBLANK(Resultados[[#This Row],['# or s 
Two-]])),"",IF(AND(  NOT(AND(ISBLANK($E41),ISBLANK($F41)))),AND($C41-ABS($E41)&lt;=M41,$C41+$F41&gt;=M41),IF(NOT(ISBLANK($G41)),K41&gt;$G41,UPPER(M41)="OK")))</f>
        <v/>
      </c>
      <c r="S41" s="79" t="str">
        <f>IF(OR(ISBLANK(Resultados[[#This Row],['# or s]]),ISBLANK(Resultados[[#This Row],['# or s 
Three-]])),"",IF(AND(  NOT(AND(ISBLANK($E41),ISBLANK($F41)))),AND($C41-ABS($E41)&lt;=N41,$C41+$F41&gt;=N41),IF(NOT(ISBLANK($G41)),K41&gt;$G41,UPPER(N41)="OK")))</f>
        <v/>
      </c>
      <c r="T41" s="79" t="str">
        <f>IF(OR(ISBLANK(Resultados[[#This Row],['# or s]]),ISBLANK(Resultados[[#This Row],['# or s 
Four-]])),"",IF(AND(  NOT(AND(ISBLANK($E41),ISBLANK($F41)))),AND($C41-ABS($E41)&lt;=O41,$C41+$F41&gt;=O41),IF(NOT(ISBLANK($G41)),K41&gt;$G41,UPPER(O41)="OK")))</f>
        <v/>
      </c>
      <c r="U41" s="79" t="b">
        <f>IF(ISBLANK(Resultados[[#This Row],['# or s]]),P41&lt;&gt;"",AND(P41&lt;&gt;"",Q41&lt;&gt;"",R41&lt;&gt;"",S41&lt;&gt;"",T41&lt;&gt;""))</f>
        <v>0</v>
      </c>
      <c r="V41" s="79" t="b">
        <f t="shared" si="1"/>
        <v>1</v>
      </c>
    </row>
    <row r="42" spans="1:22" x14ac:dyDescent="0.2">
      <c r="A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Value]])),"",IF(AND(P42,Q42,R42,S42,T42,NOT(U42)),1,IF(AND(ISBLANK(Resultados[[#This Row],[Min
(-)]]),ISBLANK(Resultados[[#This Row],[Max
(+)]]),NOT(ISBLANK(Resultados[[#This Row],[Dimension (nominal)]])),ISBLANK(Resultados[[#This Row],[Requirement]])),"Ref",IF(AND(P42,Q42,R42,S42,T42),2,0))))</f>
        <v/>
      </c>
      <c r="B42" s="40"/>
      <c r="C42" s="30"/>
      <c r="D42" s="37"/>
      <c r="E42" s="30"/>
      <c r="F42" s="30"/>
      <c r="G42" s="30"/>
      <c r="H42" s="30"/>
      <c r="I42" s="55"/>
      <c r="J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" s="73"/>
      <c r="L42" s="73"/>
      <c r="M42" s="73"/>
      <c r="N42" s="73"/>
      <c r="O42" s="73"/>
      <c r="P42" s="79" t="str">
        <f>IF(ISBLANK(Resultados[[#This Row],[Sample ]]),"",IF(AND(  NOT(AND(ISBLANK($E42),ISBLANK($F42)))),AND($C42-ABS($E42)&lt;=K42,$C42+$F42&gt;=K42),IF(NOT(ISBLANK($G42)),K42&gt;$G42,UPPER(K42)="OK")))</f>
        <v/>
      </c>
      <c r="Q42" s="79" t="str">
        <f>IF(OR(ISBLANK(Resultados[[#This Row],['# or s]]),ISBLANK(Resultados[[#This Row],['# or s 
One-]])),"",IF(AND(  NOT(AND(ISBLANK($E42),ISBLANK($F42)))),AND($C42-ABS($E42)&lt;=L42,$C42+$F42&gt;=L42),IF(NOT(ISBLANK($G42)),K42&gt;$G42,UPPER(L42)="OK")))</f>
        <v/>
      </c>
      <c r="R42" s="79" t="str">
        <f>IF(OR(ISBLANK(Resultados[[#This Row],['# or s]]),ISBLANK(Resultados[[#This Row],['# or s 
Two-]])),"",IF(AND(  NOT(AND(ISBLANK($E42),ISBLANK($F42)))),AND($C42-ABS($E42)&lt;=M42,$C42+$F42&gt;=M42),IF(NOT(ISBLANK($G42)),K42&gt;$G42,UPPER(M42)="OK")))</f>
        <v/>
      </c>
      <c r="S42" s="79" t="str">
        <f>IF(OR(ISBLANK(Resultados[[#This Row],['# or s]]),ISBLANK(Resultados[[#This Row],['# or s 
Three-]])),"",IF(AND(  NOT(AND(ISBLANK($E42),ISBLANK($F42)))),AND($C42-ABS($E42)&lt;=N42,$C42+$F42&gt;=N42),IF(NOT(ISBLANK($G42)),K42&gt;$G42,UPPER(N42)="OK")))</f>
        <v/>
      </c>
      <c r="T42" s="79" t="str">
        <f>IF(OR(ISBLANK(Resultados[[#This Row],['# or s]]),ISBLANK(Resultados[[#This Row],['# or s 
Four-]])),"",IF(AND(  NOT(AND(ISBLANK($E42),ISBLANK($F42)))),AND($C42-ABS($E42)&lt;=O42,$C42+$F42&gt;=O42),IF(NOT(ISBLANK($G42)),K42&gt;$G42,UPPER(O42)="OK")))</f>
        <v/>
      </c>
      <c r="U42" s="79" t="b">
        <f>IF(ISBLANK(Resultados[[#This Row],['# or s]]),P42&lt;&gt;"",AND(P42&lt;&gt;"",Q42&lt;&gt;"",R42&lt;&gt;"",S42&lt;&gt;"",T42&lt;&gt;""))</f>
        <v>0</v>
      </c>
      <c r="V42" s="79" t="b">
        <f t="shared" si="1"/>
        <v>1</v>
      </c>
    </row>
    <row r="43" spans="1:22" x14ac:dyDescent="0.2">
      <c r="A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Value]])),"",IF(AND(P43,Q43,R43,S43,T43,NOT(U43)),1,IF(AND(ISBLANK(Resultados[[#This Row],[Min
(-)]]),ISBLANK(Resultados[[#This Row],[Max
(+)]]),NOT(ISBLANK(Resultados[[#This Row],[Dimension (nominal)]])),ISBLANK(Resultados[[#This Row],[Requirement]])),"Ref",IF(AND(P43,Q43,R43,S43,T43),2,0))))</f>
        <v/>
      </c>
      <c r="B43" s="40"/>
      <c r="C43" s="30"/>
      <c r="D43" s="37"/>
      <c r="E43" s="30"/>
      <c r="F43" s="30"/>
      <c r="G43" s="30"/>
      <c r="H43" s="30"/>
      <c r="I43" s="55"/>
      <c r="J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" s="73"/>
      <c r="L43" s="73"/>
      <c r="M43" s="73"/>
      <c r="N43" s="73"/>
      <c r="O43" s="73"/>
      <c r="P43" s="79" t="str">
        <f>IF(ISBLANK(Resultados[[#This Row],[Sample ]]),"",IF(AND(  NOT(AND(ISBLANK($E43),ISBLANK($F43)))),AND($C43-ABS($E43)&lt;=K43,$C43+$F43&gt;=K43),IF(NOT(ISBLANK($G43)),K43&gt;$G43,UPPER(K43)="OK")))</f>
        <v/>
      </c>
      <c r="Q43" s="79" t="str">
        <f>IF(OR(ISBLANK(Resultados[[#This Row],['# or s]]),ISBLANK(Resultados[[#This Row],['# or s 
One-]])),"",IF(AND(  NOT(AND(ISBLANK($E43),ISBLANK($F43)))),AND($C43-ABS($E43)&lt;=L43,$C43+$F43&gt;=L43),IF(NOT(ISBLANK($G43)),K43&gt;$G43,UPPER(L43)="OK")))</f>
        <v/>
      </c>
      <c r="R43" s="79" t="str">
        <f>IF(OR(ISBLANK(Resultados[[#This Row],['# or s]]),ISBLANK(Resultados[[#This Row],['# or s 
Two-]])),"",IF(AND(  NOT(AND(ISBLANK($E43),ISBLANK($F43)))),AND($C43-ABS($E43)&lt;=M43,$C43+$F43&gt;=M43),IF(NOT(ISBLANK($G43)),K43&gt;$G43,UPPER(M43)="OK")))</f>
        <v/>
      </c>
      <c r="S43" s="79" t="str">
        <f>IF(OR(ISBLANK(Resultados[[#This Row],['# or s]]),ISBLANK(Resultados[[#This Row],['# or s 
Three-]])),"",IF(AND(  NOT(AND(ISBLANK($E43),ISBLANK($F43)))),AND($C43-ABS($E43)&lt;=N43,$C43+$F43&gt;=N43),IF(NOT(ISBLANK($G43)),K43&gt;$G43,UPPER(N43)="OK")))</f>
        <v/>
      </c>
      <c r="T43" s="79" t="str">
        <f>IF(OR(ISBLANK(Resultados[[#This Row],['# or s]]),ISBLANK(Resultados[[#This Row],['# or s 
Four-]])),"",IF(AND(  NOT(AND(ISBLANK($E43),ISBLANK($F43)))),AND($C43-ABS($E43)&lt;=O43,$C43+$F43&gt;=O43),IF(NOT(ISBLANK($G43)),K43&gt;$G43,UPPER(O43)="OK")))</f>
        <v/>
      </c>
      <c r="U43" s="79" t="b">
        <f>IF(ISBLANK(Resultados[[#This Row],['# or s]]),P43&lt;&gt;"",AND(P43&lt;&gt;"",Q43&lt;&gt;"",R43&lt;&gt;"",S43&lt;&gt;"",T43&lt;&gt;""))</f>
        <v>0</v>
      </c>
      <c r="V43" s="79" t="b">
        <f t="shared" si="1"/>
        <v>1</v>
      </c>
    </row>
    <row r="44" spans="1:22" x14ac:dyDescent="0.2">
      <c r="A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Value]])),"",IF(AND(P44,Q44,R44,S44,T44,NOT(U44)),1,IF(AND(ISBLANK(Resultados[[#This Row],[Min
(-)]]),ISBLANK(Resultados[[#This Row],[Max
(+)]]),NOT(ISBLANK(Resultados[[#This Row],[Dimension (nominal)]])),ISBLANK(Resultados[[#This Row],[Requirement]])),"Ref",IF(AND(P44,Q44,R44,S44,T44),2,0))))</f>
        <v/>
      </c>
      <c r="B44" s="40"/>
      <c r="C44" s="30"/>
      <c r="D44" s="37"/>
      <c r="E44" s="30"/>
      <c r="F44" s="30"/>
      <c r="G44" s="30"/>
      <c r="H44" s="30"/>
      <c r="I44" s="55"/>
      <c r="J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" s="73"/>
      <c r="L44" s="73"/>
      <c r="M44" s="73"/>
      <c r="N44" s="73"/>
      <c r="O44" s="73"/>
      <c r="P44" s="79" t="str">
        <f>IF(ISBLANK(Resultados[[#This Row],[Sample ]]),"",IF(AND(  NOT(AND(ISBLANK($E44),ISBLANK($F44)))),AND($C44-ABS($E44)&lt;=K44,$C44+$F44&gt;=K44),IF(NOT(ISBLANK($G44)),K44&gt;$G44,UPPER(K44)="OK")))</f>
        <v/>
      </c>
      <c r="Q44" s="79" t="str">
        <f>IF(OR(ISBLANK(Resultados[[#This Row],['# or s]]),ISBLANK(Resultados[[#This Row],['# or s 
One-]])),"",IF(AND(  NOT(AND(ISBLANK($E44),ISBLANK($F44)))),AND($C44-ABS($E44)&lt;=L44,$C44+$F44&gt;=L44),IF(NOT(ISBLANK($G44)),K44&gt;$G44,UPPER(L44)="OK")))</f>
        <v/>
      </c>
      <c r="R44" s="79" t="str">
        <f>IF(OR(ISBLANK(Resultados[[#This Row],['# or s]]),ISBLANK(Resultados[[#This Row],['# or s 
Two-]])),"",IF(AND(  NOT(AND(ISBLANK($E44),ISBLANK($F44)))),AND($C44-ABS($E44)&lt;=M44,$C44+$F44&gt;=M44),IF(NOT(ISBLANK($G44)),K44&gt;$G44,UPPER(M44)="OK")))</f>
        <v/>
      </c>
      <c r="S44" s="79" t="str">
        <f>IF(OR(ISBLANK(Resultados[[#This Row],['# or s]]),ISBLANK(Resultados[[#This Row],['# or s 
Three-]])),"",IF(AND(  NOT(AND(ISBLANK($E44),ISBLANK($F44)))),AND($C44-ABS($E44)&lt;=N44,$C44+$F44&gt;=N44),IF(NOT(ISBLANK($G44)),K44&gt;$G44,UPPER(N44)="OK")))</f>
        <v/>
      </c>
      <c r="T44" s="79" t="str">
        <f>IF(OR(ISBLANK(Resultados[[#This Row],['# or s]]),ISBLANK(Resultados[[#This Row],['# or s 
Four-]])),"",IF(AND(  NOT(AND(ISBLANK($E44),ISBLANK($F44)))),AND($C44-ABS($E44)&lt;=O44,$C44+$F44&gt;=O44),IF(NOT(ISBLANK($G44)),K44&gt;$G44,UPPER(O44)="OK")))</f>
        <v/>
      </c>
      <c r="U44" s="79" t="b">
        <f>IF(ISBLANK(Resultados[[#This Row],['# or s]]),P44&lt;&gt;"",AND(P44&lt;&gt;"",Q44&lt;&gt;"",R44&lt;&gt;"",S44&lt;&gt;"",T44&lt;&gt;""))</f>
        <v>0</v>
      </c>
      <c r="V44" s="79" t="b">
        <f t="shared" si="1"/>
        <v>1</v>
      </c>
    </row>
    <row r="45" spans="1:22" x14ac:dyDescent="0.2">
      <c r="A4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Value]])),"",IF(AND(P45,Q45,R45,S45,T45,NOT(U45)),1,IF(AND(ISBLANK(Resultados[[#This Row],[Min
(-)]]),ISBLANK(Resultados[[#This Row],[Max
(+)]]),NOT(ISBLANK(Resultados[[#This Row],[Dimension (nominal)]])),ISBLANK(Resultados[[#This Row],[Requirement]])),"Ref",IF(AND(P45,Q45,R45,S45,T45),2,0))))</f>
        <v/>
      </c>
      <c r="B45" s="40"/>
      <c r="C45" s="30"/>
      <c r="D45" s="37"/>
      <c r="E45" s="30"/>
      <c r="F45" s="30"/>
      <c r="G45" s="30"/>
      <c r="H45" s="30"/>
      <c r="I45" s="55"/>
      <c r="J4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" s="73"/>
      <c r="L45" s="73"/>
      <c r="M45" s="73"/>
      <c r="N45" s="73"/>
      <c r="O45" s="73"/>
      <c r="P45" s="79" t="str">
        <f>IF(ISBLANK(Resultados[[#This Row],[Sample ]]),"",IF(AND(  NOT(AND(ISBLANK($E45),ISBLANK($F45)))),AND($C45-ABS($E45)&lt;=K45,$C45+$F45&gt;=K45),IF(NOT(ISBLANK($G45)),K45&gt;$G45,UPPER(K45)="OK")))</f>
        <v/>
      </c>
      <c r="Q45" s="79" t="str">
        <f>IF(OR(ISBLANK(Resultados[[#This Row],['# or s]]),ISBLANK(Resultados[[#This Row],['# or s 
One-]])),"",IF(AND(  NOT(AND(ISBLANK($E45),ISBLANK($F45)))),AND($C45-ABS($E45)&lt;=L45,$C45+$F45&gt;=L45),IF(NOT(ISBLANK($G45)),K45&gt;$G45,UPPER(L45)="OK")))</f>
        <v/>
      </c>
      <c r="R45" s="79" t="str">
        <f>IF(OR(ISBLANK(Resultados[[#This Row],['# or s]]),ISBLANK(Resultados[[#This Row],['# or s 
Two-]])),"",IF(AND(  NOT(AND(ISBLANK($E45),ISBLANK($F45)))),AND($C45-ABS($E45)&lt;=M45,$C45+$F45&gt;=M45),IF(NOT(ISBLANK($G45)),K45&gt;$G45,UPPER(M45)="OK")))</f>
        <v/>
      </c>
      <c r="S45" s="79" t="str">
        <f>IF(OR(ISBLANK(Resultados[[#This Row],['# or s]]),ISBLANK(Resultados[[#This Row],['# or s 
Three-]])),"",IF(AND(  NOT(AND(ISBLANK($E45),ISBLANK($F45)))),AND($C45-ABS($E45)&lt;=N45,$C45+$F45&gt;=N45),IF(NOT(ISBLANK($G45)),K45&gt;$G45,UPPER(N45)="OK")))</f>
        <v/>
      </c>
      <c r="T45" s="79" t="str">
        <f>IF(OR(ISBLANK(Resultados[[#This Row],['# or s]]),ISBLANK(Resultados[[#This Row],['# or s 
Four-]])),"",IF(AND(  NOT(AND(ISBLANK($E45),ISBLANK($F45)))),AND($C45-ABS($E45)&lt;=O45,$C45+$F45&gt;=O45),IF(NOT(ISBLANK($G45)),K45&gt;$G45,UPPER(O45)="OK")))</f>
        <v/>
      </c>
      <c r="U45" s="79" t="b">
        <f>IF(ISBLANK(Resultados[[#This Row],['# or s]]),P45&lt;&gt;"",AND(P45&lt;&gt;"",Q45&lt;&gt;"",R45&lt;&gt;"",S45&lt;&gt;"",T45&lt;&gt;""))</f>
        <v>0</v>
      </c>
      <c r="V45" s="79" t="b">
        <f t="shared" si="1"/>
        <v>1</v>
      </c>
    </row>
    <row r="46" spans="1:22" x14ac:dyDescent="0.2">
      <c r="A4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Value]])),"",IF(AND(P46,Q46,R46,S46,T46,NOT(U46)),1,IF(AND(ISBLANK(Resultados[[#This Row],[Min
(-)]]),ISBLANK(Resultados[[#This Row],[Max
(+)]]),NOT(ISBLANK(Resultados[[#This Row],[Dimension (nominal)]])),ISBLANK(Resultados[[#This Row],[Requirement]])),"Ref",IF(AND(P46,Q46,R46,S46,T46),2,0))))</f>
        <v/>
      </c>
      <c r="B46" s="40"/>
      <c r="C46" s="30"/>
      <c r="D46" s="37"/>
      <c r="E46" s="30"/>
      <c r="F46" s="30"/>
      <c r="G46" s="30"/>
      <c r="H46" s="30"/>
      <c r="I46" s="55"/>
      <c r="J4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" s="73"/>
      <c r="L46" s="73"/>
      <c r="M46" s="73"/>
      <c r="N46" s="73"/>
      <c r="O46" s="73"/>
      <c r="P46" s="79" t="str">
        <f>IF(ISBLANK(Resultados[[#This Row],[Sample ]]),"",IF(AND(  NOT(AND(ISBLANK($E46),ISBLANK($F46)))),AND($C46-ABS($E46)&lt;=K46,$C46+$F46&gt;=K46),IF(NOT(ISBLANK($G46)),K46&gt;$G46,UPPER(K46)="OK")))</f>
        <v/>
      </c>
      <c r="Q46" s="79" t="str">
        <f>IF(OR(ISBLANK(Resultados[[#This Row],['# or s]]),ISBLANK(Resultados[[#This Row],['# or s 
One-]])),"",IF(AND(  NOT(AND(ISBLANK($E46),ISBLANK($F46)))),AND($C46-ABS($E46)&lt;=L46,$C46+$F46&gt;=L46),IF(NOT(ISBLANK($G46)),K46&gt;$G46,UPPER(L46)="OK")))</f>
        <v/>
      </c>
      <c r="R46" s="79" t="str">
        <f>IF(OR(ISBLANK(Resultados[[#This Row],['# or s]]),ISBLANK(Resultados[[#This Row],['# or s 
Two-]])),"",IF(AND(  NOT(AND(ISBLANK($E46),ISBLANK($F46)))),AND($C46-ABS($E46)&lt;=M46,$C46+$F46&gt;=M46),IF(NOT(ISBLANK($G46)),K46&gt;$G46,UPPER(M46)="OK")))</f>
        <v/>
      </c>
      <c r="S46" s="79" t="str">
        <f>IF(OR(ISBLANK(Resultados[[#This Row],['# or s]]),ISBLANK(Resultados[[#This Row],['# or s 
Three-]])),"",IF(AND(  NOT(AND(ISBLANK($E46),ISBLANK($F46)))),AND($C46-ABS($E46)&lt;=N46,$C46+$F46&gt;=N46),IF(NOT(ISBLANK($G46)),K46&gt;$G46,UPPER(N46)="OK")))</f>
        <v/>
      </c>
      <c r="T46" s="79" t="str">
        <f>IF(OR(ISBLANK(Resultados[[#This Row],['# or s]]),ISBLANK(Resultados[[#This Row],['# or s 
Four-]])),"",IF(AND(  NOT(AND(ISBLANK($E46),ISBLANK($F46)))),AND($C46-ABS($E46)&lt;=O46,$C46+$F46&gt;=O46),IF(NOT(ISBLANK($G46)),K46&gt;$G46,UPPER(O46)="OK")))</f>
        <v/>
      </c>
      <c r="U46" s="79" t="b">
        <f>IF(ISBLANK(Resultados[[#This Row],['# or s]]),P46&lt;&gt;"",AND(P46&lt;&gt;"",Q46&lt;&gt;"",R46&lt;&gt;"",S46&lt;&gt;"",T46&lt;&gt;""))</f>
        <v>0</v>
      </c>
      <c r="V46" s="79" t="b">
        <f t="shared" si="1"/>
        <v>1</v>
      </c>
    </row>
    <row r="47" spans="1:22" x14ac:dyDescent="0.2">
      <c r="A4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Value]])),"",IF(AND(P47,Q47,R47,S47,T47,NOT(U47)),1,IF(AND(ISBLANK(Resultados[[#This Row],[Min
(-)]]),ISBLANK(Resultados[[#This Row],[Max
(+)]]),NOT(ISBLANK(Resultados[[#This Row],[Dimension (nominal)]])),ISBLANK(Resultados[[#This Row],[Requirement]])),"Ref",IF(AND(P47,Q47,R47,S47,T47),2,0))))</f>
        <v/>
      </c>
      <c r="B47" s="40"/>
      <c r="C47" s="30"/>
      <c r="D47" s="37"/>
      <c r="E47" s="30"/>
      <c r="F47" s="30"/>
      <c r="G47" s="30"/>
      <c r="H47" s="30"/>
      <c r="I47" s="55"/>
      <c r="J4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" s="73"/>
      <c r="L47" s="73"/>
      <c r="M47" s="73"/>
      <c r="N47" s="73"/>
      <c r="O47" s="73"/>
      <c r="P47" s="79" t="str">
        <f>IF(ISBLANK(Resultados[[#This Row],[Sample ]]),"",IF(AND(  NOT(AND(ISBLANK($E47),ISBLANK($F47)))),AND($C47-ABS($E47)&lt;=K47,$C47+$F47&gt;=K47),IF(NOT(ISBLANK($G47)),K47&gt;$G47,UPPER(K47)="OK")))</f>
        <v/>
      </c>
      <c r="Q47" s="79" t="str">
        <f>IF(OR(ISBLANK(Resultados[[#This Row],['# or s]]),ISBLANK(Resultados[[#This Row],['# or s 
One-]])),"",IF(AND(  NOT(AND(ISBLANK($E47),ISBLANK($F47)))),AND($C47-ABS($E47)&lt;=L47,$C47+$F47&gt;=L47),IF(NOT(ISBLANK($G47)),K47&gt;$G47,UPPER(L47)="OK")))</f>
        <v/>
      </c>
      <c r="R47" s="79" t="str">
        <f>IF(OR(ISBLANK(Resultados[[#This Row],['# or s]]),ISBLANK(Resultados[[#This Row],['# or s 
Two-]])),"",IF(AND(  NOT(AND(ISBLANK($E47),ISBLANK($F47)))),AND($C47-ABS($E47)&lt;=M47,$C47+$F47&gt;=M47),IF(NOT(ISBLANK($G47)),K47&gt;$G47,UPPER(M47)="OK")))</f>
        <v/>
      </c>
      <c r="S47" s="79" t="str">
        <f>IF(OR(ISBLANK(Resultados[[#This Row],['# or s]]),ISBLANK(Resultados[[#This Row],['# or s 
Three-]])),"",IF(AND(  NOT(AND(ISBLANK($E47),ISBLANK($F47)))),AND($C47-ABS($E47)&lt;=N47,$C47+$F47&gt;=N47),IF(NOT(ISBLANK($G47)),K47&gt;$G47,UPPER(N47)="OK")))</f>
        <v/>
      </c>
      <c r="T47" s="79" t="str">
        <f>IF(OR(ISBLANK(Resultados[[#This Row],['# or s]]),ISBLANK(Resultados[[#This Row],['# or s 
Four-]])),"",IF(AND(  NOT(AND(ISBLANK($E47),ISBLANK($F47)))),AND($C47-ABS($E47)&lt;=O47,$C47+$F47&gt;=O47),IF(NOT(ISBLANK($G47)),K47&gt;$G47,UPPER(O47)="OK")))</f>
        <v/>
      </c>
      <c r="U47" s="79" t="b">
        <f>IF(ISBLANK(Resultados[[#This Row],['# or s]]),P47&lt;&gt;"",AND(P47&lt;&gt;"",Q47&lt;&gt;"",R47&lt;&gt;"",S47&lt;&gt;"",T47&lt;&gt;""))</f>
        <v>0</v>
      </c>
      <c r="V47" s="79" t="b">
        <f t="shared" si="1"/>
        <v>1</v>
      </c>
    </row>
    <row r="48" spans="1:22" x14ac:dyDescent="0.2">
      <c r="A4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Value]])),"",IF(AND(P48,Q48,R48,S48,T48,NOT(U48)),1,IF(AND(ISBLANK(Resultados[[#This Row],[Min
(-)]]),ISBLANK(Resultados[[#This Row],[Max
(+)]]),NOT(ISBLANK(Resultados[[#This Row],[Dimension (nominal)]])),ISBLANK(Resultados[[#This Row],[Requirement]])),"Ref",IF(AND(P48,Q48,R48,S48,T48),2,0))))</f>
        <v/>
      </c>
      <c r="B48" s="40"/>
      <c r="C48" s="30"/>
      <c r="D48" s="37"/>
      <c r="E48" s="30"/>
      <c r="F48" s="30"/>
      <c r="G48" s="30"/>
      <c r="H48" s="30"/>
      <c r="I48" s="55"/>
      <c r="J4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" s="73"/>
      <c r="L48" s="73"/>
      <c r="M48" s="73"/>
      <c r="N48" s="73"/>
      <c r="O48" s="73"/>
      <c r="P48" s="79" t="str">
        <f>IF(ISBLANK(Resultados[[#This Row],[Sample ]]),"",IF(AND(  NOT(AND(ISBLANK($E48),ISBLANK($F48)))),AND($C48-ABS($E48)&lt;=K48,$C48+$F48&gt;=K48),IF(NOT(ISBLANK($G48)),K48&gt;$G48,UPPER(K48)="OK")))</f>
        <v/>
      </c>
      <c r="Q48" s="79" t="str">
        <f>IF(OR(ISBLANK(Resultados[[#This Row],['# or s]]),ISBLANK(Resultados[[#This Row],['# or s 
One-]])),"",IF(AND(  NOT(AND(ISBLANK($E48),ISBLANK($F48)))),AND($C48-ABS($E48)&lt;=L48,$C48+$F48&gt;=L48),IF(NOT(ISBLANK($G48)),K48&gt;$G48,UPPER(L48)="OK")))</f>
        <v/>
      </c>
      <c r="R48" s="79" t="str">
        <f>IF(OR(ISBLANK(Resultados[[#This Row],['# or s]]),ISBLANK(Resultados[[#This Row],['# or s 
Two-]])),"",IF(AND(  NOT(AND(ISBLANK($E48),ISBLANK($F48)))),AND($C48-ABS($E48)&lt;=M48,$C48+$F48&gt;=M48),IF(NOT(ISBLANK($G48)),K48&gt;$G48,UPPER(M48)="OK")))</f>
        <v/>
      </c>
      <c r="S48" s="79" t="str">
        <f>IF(OR(ISBLANK(Resultados[[#This Row],['# or s]]),ISBLANK(Resultados[[#This Row],['# or s 
Three-]])),"",IF(AND(  NOT(AND(ISBLANK($E48),ISBLANK($F48)))),AND($C48-ABS($E48)&lt;=N48,$C48+$F48&gt;=N48),IF(NOT(ISBLANK($G48)),K48&gt;$G48,UPPER(N48)="OK")))</f>
        <v/>
      </c>
      <c r="T48" s="79" t="str">
        <f>IF(OR(ISBLANK(Resultados[[#This Row],['# or s]]),ISBLANK(Resultados[[#This Row],['# or s 
Four-]])),"",IF(AND(  NOT(AND(ISBLANK($E48),ISBLANK($F48)))),AND($C48-ABS($E48)&lt;=O48,$C48+$F48&gt;=O48),IF(NOT(ISBLANK($G48)),K48&gt;$G48,UPPER(O48)="OK")))</f>
        <v/>
      </c>
      <c r="U48" s="79" t="b">
        <f>IF(ISBLANK(Resultados[[#This Row],['# or s]]),P48&lt;&gt;"",AND(P48&lt;&gt;"",Q48&lt;&gt;"",R48&lt;&gt;"",S48&lt;&gt;"",T48&lt;&gt;""))</f>
        <v>0</v>
      </c>
      <c r="V48" s="79" t="b">
        <f t="shared" si="1"/>
        <v>1</v>
      </c>
    </row>
    <row r="49" spans="1:22" x14ac:dyDescent="0.2">
      <c r="A4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Value]])),"",IF(AND(P49,Q49,R49,S49,T49,NOT(U49)),1,IF(AND(ISBLANK(Resultados[[#This Row],[Min
(-)]]),ISBLANK(Resultados[[#This Row],[Max
(+)]]),NOT(ISBLANK(Resultados[[#This Row],[Dimension (nominal)]])),ISBLANK(Resultados[[#This Row],[Requirement]])),"Ref",IF(AND(P49,Q49,R49,S49,T49),2,0))))</f>
        <v/>
      </c>
      <c r="B49" s="40"/>
      <c r="C49" s="30"/>
      <c r="D49" s="37"/>
      <c r="E49" s="30"/>
      <c r="F49" s="30"/>
      <c r="G49" s="30"/>
      <c r="H49" s="30"/>
      <c r="I49" s="55"/>
      <c r="J4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" s="73"/>
      <c r="L49" s="73"/>
      <c r="M49" s="73"/>
      <c r="N49" s="73"/>
      <c r="O49" s="73"/>
      <c r="P49" s="79" t="str">
        <f>IF(ISBLANK(Resultados[[#This Row],[Sample ]]),"",IF(AND(  NOT(AND(ISBLANK($E49),ISBLANK($F49)))),AND($C49-ABS($E49)&lt;=K49,$C49+$F49&gt;=K49),IF(NOT(ISBLANK($G49)),K49&gt;$G49,UPPER(K49)="OK")))</f>
        <v/>
      </c>
      <c r="Q49" s="79" t="str">
        <f>IF(OR(ISBLANK(Resultados[[#This Row],['# or s]]),ISBLANK(Resultados[[#This Row],['# or s 
One-]])),"",IF(AND(  NOT(AND(ISBLANK($E49),ISBLANK($F49)))),AND($C49-ABS($E49)&lt;=L49,$C49+$F49&gt;=L49),IF(NOT(ISBLANK($G49)),K49&gt;$G49,UPPER(L49)="OK")))</f>
        <v/>
      </c>
      <c r="R49" s="79" t="str">
        <f>IF(OR(ISBLANK(Resultados[[#This Row],['# or s]]),ISBLANK(Resultados[[#This Row],['# or s 
Two-]])),"",IF(AND(  NOT(AND(ISBLANK($E49),ISBLANK($F49)))),AND($C49-ABS($E49)&lt;=M49,$C49+$F49&gt;=M49),IF(NOT(ISBLANK($G49)),K49&gt;$G49,UPPER(M49)="OK")))</f>
        <v/>
      </c>
      <c r="S49" s="79" t="str">
        <f>IF(OR(ISBLANK(Resultados[[#This Row],['# or s]]),ISBLANK(Resultados[[#This Row],['# or s 
Three-]])),"",IF(AND(  NOT(AND(ISBLANK($E49),ISBLANK($F49)))),AND($C49-ABS($E49)&lt;=N49,$C49+$F49&gt;=N49),IF(NOT(ISBLANK($G49)),K49&gt;$G49,UPPER(N49)="OK")))</f>
        <v/>
      </c>
      <c r="T49" s="79" t="str">
        <f>IF(OR(ISBLANK(Resultados[[#This Row],['# or s]]),ISBLANK(Resultados[[#This Row],['# or s 
Four-]])),"",IF(AND(  NOT(AND(ISBLANK($E49),ISBLANK($F49)))),AND($C49-ABS($E49)&lt;=O49,$C49+$F49&gt;=O49),IF(NOT(ISBLANK($G49)),K49&gt;$G49,UPPER(O49)="OK")))</f>
        <v/>
      </c>
      <c r="U49" s="79" t="b">
        <f>IF(ISBLANK(Resultados[[#This Row],['# or s]]),P49&lt;&gt;"",AND(P49&lt;&gt;"",Q49&lt;&gt;"",R49&lt;&gt;"",S49&lt;&gt;"",T49&lt;&gt;""))</f>
        <v>0</v>
      </c>
      <c r="V49" s="79" t="b">
        <f t="shared" si="1"/>
        <v>1</v>
      </c>
    </row>
    <row r="50" spans="1:22" x14ac:dyDescent="0.2">
      <c r="A5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Value]])),"",IF(AND(P50,Q50,R50,S50,T50,NOT(U50)),1,IF(AND(ISBLANK(Resultados[[#This Row],[Min
(-)]]),ISBLANK(Resultados[[#This Row],[Max
(+)]]),NOT(ISBLANK(Resultados[[#This Row],[Dimension (nominal)]])),ISBLANK(Resultados[[#This Row],[Requirement]])),"Ref",IF(AND(P50,Q50,R50,S50,T50),2,0))))</f>
        <v/>
      </c>
      <c r="B50" s="40"/>
      <c r="C50" s="30"/>
      <c r="D50" s="37"/>
      <c r="E50" s="30"/>
      <c r="F50" s="30"/>
      <c r="G50" s="30"/>
      <c r="H50" s="30"/>
      <c r="I50" s="55"/>
      <c r="J5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" s="73"/>
      <c r="L50" s="73"/>
      <c r="M50" s="73"/>
      <c r="N50" s="73"/>
      <c r="O50" s="73"/>
      <c r="P50" s="79" t="str">
        <f>IF(ISBLANK(Resultados[[#This Row],[Sample ]]),"",IF(AND(  NOT(AND(ISBLANK($E50),ISBLANK($F50)))),AND($C50-ABS($E50)&lt;=K50,$C50+$F50&gt;=K50),IF(NOT(ISBLANK($G50)),K50&gt;$G50,UPPER(K50)="OK")))</f>
        <v/>
      </c>
      <c r="Q50" s="79" t="str">
        <f>IF(OR(ISBLANK(Resultados[[#This Row],['# or s]]),ISBLANK(Resultados[[#This Row],['# or s 
One-]])),"",IF(AND(  NOT(AND(ISBLANK($E50),ISBLANK($F50)))),AND($C50-ABS($E50)&lt;=L50,$C50+$F50&gt;=L50),IF(NOT(ISBLANK($G50)),K50&gt;$G50,UPPER(L50)="OK")))</f>
        <v/>
      </c>
      <c r="R50" s="79" t="str">
        <f>IF(OR(ISBLANK(Resultados[[#This Row],['# or s]]),ISBLANK(Resultados[[#This Row],['# or s 
Two-]])),"",IF(AND(  NOT(AND(ISBLANK($E50),ISBLANK($F50)))),AND($C50-ABS($E50)&lt;=M50,$C50+$F50&gt;=M50),IF(NOT(ISBLANK($G50)),K50&gt;$G50,UPPER(M50)="OK")))</f>
        <v/>
      </c>
      <c r="S50" s="79" t="str">
        <f>IF(OR(ISBLANK(Resultados[[#This Row],['# or s]]),ISBLANK(Resultados[[#This Row],['# or s 
Three-]])),"",IF(AND(  NOT(AND(ISBLANK($E50),ISBLANK($F50)))),AND($C50-ABS($E50)&lt;=N50,$C50+$F50&gt;=N50),IF(NOT(ISBLANK($G50)),K50&gt;$G50,UPPER(N50)="OK")))</f>
        <v/>
      </c>
      <c r="T50" s="79" t="str">
        <f>IF(OR(ISBLANK(Resultados[[#This Row],['# or s]]),ISBLANK(Resultados[[#This Row],['# or s 
Four-]])),"",IF(AND(  NOT(AND(ISBLANK($E50),ISBLANK($F50)))),AND($C50-ABS($E50)&lt;=O50,$C50+$F50&gt;=O50),IF(NOT(ISBLANK($G50)),K50&gt;$G50,UPPER(O50)="OK")))</f>
        <v/>
      </c>
      <c r="U50" s="79" t="b">
        <f>IF(ISBLANK(Resultados[[#This Row],['# or s]]),P50&lt;&gt;"",AND(P50&lt;&gt;"",Q50&lt;&gt;"",R50&lt;&gt;"",S50&lt;&gt;"",T50&lt;&gt;""))</f>
        <v>0</v>
      </c>
      <c r="V50" s="79" t="b">
        <f t="shared" si="1"/>
        <v>1</v>
      </c>
    </row>
    <row r="51" spans="1:22" x14ac:dyDescent="0.2">
      <c r="A5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Value]])),"",IF(AND(P51,Q51,R51,S51,T51,NOT(U51)),1,IF(AND(ISBLANK(Resultados[[#This Row],[Min
(-)]]),ISBLANK(Resultados[[#This Row],[Max
(+)]]),NOT(ISBLANK(Resultados[[#This Row],[Dimension (nominal)]])),ISBLANK(Resultados[[#This Row],[Requirement]])),"Ref",IF(AND(P51,Q51,R51,S51,T51),2,0))))</f>
        <v/>
      </c>
      <c r="B51" s="40"/>
      <c r="C51" s="30"/>
      <c r="D51" s="37"/>
      <c r="E51" s="30"/>
      <c r="F51" s="30"/>
      <c r="G51" s="30"/>
      <c r="H51" s="30"/>
      <c r="I51" s="55"/>
      <c r="J5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" s="73"/>
      <c r="L51" s="73"/>
      <c r="M51" s="73"/>
      <c r="N51" s="73"/>
      <c r="O51" s="73"/>
      <c r="P51" s="79" t="str">
        <f>IF(ISBLANK(Resultados[[#This Row],[Sample ]]),"",IF(AND(  NOT(AND(ISBLANK($E51),ISBLANK($F51)))),AND($C51-ABS($E51)&lt;=K51,$C51+$F51&gt;=K51),IF(NOT(ISBLANK($G51)),K51&gt;$G51,UPPER(K51)="OK")))</f>
        <v/>
      </c>
      <c r="Q51" s="79" t="str">
        <f>IF(OR(ISBLANK(Resultados[[#This Row],['# or s]]),ISBLANK(Resultados[[#This Row],['# or s 
One-]])),"",IF(AND(  NOT(AND(ISBLANK($E51),ISBLANK($F51)))),AND($C51-ABS($E51)&lt;=L51,$C51+$F51&gt;=L51),IF(NOT(ISBLANK($G51)),K51&gt;$G51,UPPER(L51)="OK")))</f>
        <v/>
      </c>
      <c r="R51" s="79" t="str">
        <f>IF(OR(ISBLANK(Resultados[[#This Row],['# or s]]),ISBLANK(Resultados[[#This Row],['# or s 
Two-]])),"",IF(AND(  NOT(AND(ISBLANK($E51),ISBLANK($F51)))),AND($C51-ABS($E51)&lt;=M51,$C51+$F51&gt;=M51),IF(NOT(ISBLANK($G51)),K51&gt;$G51,UPPER(M51)="OK")))</f>
        <v/>
      </c>
      <c r="S51" s="79" t="str">
        <f>IF(OR(ISBLANK(Resultados[[#This Row],['# or s]]),ISBLANK(Resultados[[#This Row],['# or s 
Three-]])),"",IF(AND(  NOT(AND(ISBLANK($E51),ISBLANK($F51)))),AND($C51-ABS($E51)&lt;=N51,$C51+$F51&gt;=N51),IF(NOT(ISBLANK($G51)),K51&gt;$G51,UPPER(N51)="OK")))</f>
        <v/>
      </c>
      <c r="T51" s="79" t="str">
        <f>IF(OR(ISBLANK(Resultados[[#This Row],['# or s]]),ISBLANK(Resultados[[#This Row],['# or s 
Four-]])),"",IF(AND(  NOT(AND(ISBLANK($E51),ISBLANK($F51)))),AND($C51-ABS($E51)&lt;=O51,$C51+$F51&gt;=O51),IF(NOT(ISBLANK($G51)),K51&gt;$G51,UPPER(O51)="OK")))</f>
        <v/>
      </c>
      <c r="U51" s="79" t="b">
        <f>IF(ISBLANK(Resultados[[#This Row],['# or s]]),P51&lt;&gt;"",AND(P51&lt;&gt;"",Q51&lt;&gt;"",R51&lt;&gt;"",S51&lt;&gt;"",T51&lt;&gt;""))</f>
        <v>0</v>
      </c>
      <c r="V51" s="79" t="b">
        <f t="shared" si="1"/>
        <v>1</v>
      </c>
    </row>
    <row r="52" spans="1:22" x14ac:dyDescent="0.2">
      <c r="A5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Value]])),"",IF(AND(P52,Q52,R52,S52,T52,NOT(U52)),1,IF(AND(ISBLANK(Resultados[[#This Row],[Min
(-)]]),ISBLANK(Resultados[[#This Row],[Max
(+)]]),NOT(ISBLANK(Resultados[[#This Row],[Dimension (nominal)]])),ISBLANK(Resultados[[#This Row],[Requirement]])),"Ref",IF(AND(P52,Q52,R52,S52,T52),2,0))))</f>
        <v/>
      </c>
      <c r="B52" s="40"/>
      <c r="C52" s="30"/>
      <c r="D52" s="37"/>
      <c r="E52" s="30"/>
      <c r="F52" s="30"/>
      <c r="G52" s="30"/>
      <c r="H52" s="30"/>
      <c r="I52" s="55"/>
      <c r="J5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" s="73"/>
      <c r="L52" s="73"/>
      <c r="M52" s="73"/>
      <c r="N52" s="73"/>
      <c r="O52" s="73"/>
      <c r="P52" s="79" t="str">
        <f>IF(ISBLANK(Resultados[[#This Row],[Sample ]]),"",IF(AND(  NOT(AND(ISBLANK($E52),ISBLANK($F52)))),AND($C52-ABS($E52)&lt;=K52,$C52+$F52&gt;=K52),IF(NOT(ISBLANK($G52)),K52&gt;$G52,UPPER(K52)="OK")))</f>
        <v/>
      </c>
      <c r="Q52" s="79" t="str">
        <f>IF(OR(ISBLANK(Resultados[[#This Row],['# or s]]),ISBLANK(Resultados[[#This Row],['# or s 
One-]])),"",IF(AND(  NOT(AND(ISBLANK($E52),ISBLANK($F52)))),AND($C52-ABS($E52)&lt;=L52,$C52+$F52&gt;=L52),IF(NOT(ISBLANK($G52)),K52&gt;$G52,UPPER(L52)="OK")))</f>
        <v/>
      </c>
      <c r="R52" s="79" t="str">
        <f>IF(OR(ISBLANK(Resultados[[#This Row],['# or s]]),ISBLANK(Resultados[[#This Row],['# or s 
Two-]])),"",IF(AND(  NOT(AND(ISBLANK($E52),ISBLANK($F52)))),AND($C52-ABS($E52)&lt;=M52,$C52+$F52&gt;=M52),IF(NOT(ISBLANK($G52)),K52&gt;$G52,UPPER(M52)="OK")))</f>
        <v/>
      </c>
      <c r="S52" s="79" t="str">
        <f>IF(OR(ISBLANK(Resultados[[#This Row],['# or s]]),ISBLANK(Resultados[[#This Row],['# or s 
Three-]])),"",IF(AND(  NOT(AND(ISBLANK($E52),ISBLANK($F52)))),AND($C52-ABS($E52)&lt;=N52,$C52+$F52&gt;=N52),IF(NOT(ISBLANK($G52)),K52&gt;$G52,UPPER(N52)="OK")))</f>
        <v/>
      </c>
      <c r="T52" s="79" t="str">
        <f>IF(OR(ISBLANK(Resultados[[#This Row],['# or s]]),ISBLANK(Resultados[[#This Row],['# or s 
Four-]])),"",IF(AND(  NOT(AND(ISBLANK($E52),ISBLANK($F52)))),AND($C52-ABS($E52)&lt;=O52,$C52+$F52&gt;=O52),IF(NOT(ISBLANK($G52)),K52&gt;$G52,UPPER(O52)="OK")))</f>
        <v/>
      </c>
      <c r="U52" s="79" t="b">
        <f>IF(ISBLANK(Resultados[[#This Row],['# or s]]),P52&lt;&gt;"",AND(P52&lt;&gt;"",Q52&lt;&gt;"",R52&lt;&gt;"",S52&lt;&gt;"",T52&lt;&gt;""))</f>
        <v>0</v>
      </c>
      <c r="V52" s="79" t="b">
        <f t="shared" si="1"/>
        <v>1</v>
      </c>
    </row>
    <row r="53" spans="1:22" x14ac:dyDescent="0.2">
      <c r="A5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Value]])),"",IF(AND(P53,Q53,R53,S53,T53,NOT(U53)),1,IF(AND(ISBLANK(Resultados[[#This Row],[Min
(-)]]),ISBLANK(Resultados[[#This Row],[Max
(+)]]),NOT(ISBLANK(Resultados[[#This Row],[Dimension (nominal)]])),ISBLANK(Resultados[[#This Row],[Requirement]])),"Ref",IF(AND(P53,Q53,R53,S53,T53),2,0))))</f>
        <v/>
      </c>
      <c r="B53" s="40"/>
      <c r="C53" s="30"/>
      <c r="D53" s="37"/>
      <c r="E53" s="30"/>
      <c r="F53" s="30"/>
      <c r="G53" s="30"/>
      <c r="H53" s="30"/>
      <c r="I53" s="55"/>
      <c r="J5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" s="73"/>
      <c r="L53" s="73"/>
      <c r="M53" s="73"/>
      <c r="N53" s="73"/>
      <c r="O53" s="73"/>
      <c r="P53" s="79" t="str">
        <f>IF(ISBLANK(Resultados[[#This Row],[Sample ]]),"",IF(AND(  NOT(AND(ISBLANK($E53),ISBLANK($F53)))),AND($C53-ABS($E53)&lt;=K53,$C53+$F53&gt;=K53),IF(NOT(ISBLANK($G53)),K53&gt;$G53,UPPER(K53)="OK")))</f>
        <v/>
      </c>
      <c r="Q53" s="79" t="str">
        <f>IF(OR(ISBLANK(Resultados[[#This Row],['# or s]]),ISBLANK(Resultados[[#This Row],['# or s 
One-]])),"",IF(AND(  NOT(AND(ISBLANK($E53),ISBLANK($F53)))),AND($C53-ABS($E53)&lt;=L53,$C53+$F53&gt;=L53),IF(NOT(ISBLANK($G53)),K53&gt;$G53,UPPER(L53)="OK")))</f>
        <v/>
      </c>
      <c r="R53" s="79" t="str">
        <f>IF(OR(ISBLANK(Resultados[[#This Row],['# or s]]),ISBLANK(Resultados[[#This Row],['# or s 
Two-]])),"",IF(AND(  NOT(AND(ISBLANK($E53),ISBLANK($F53)))),AND($C53-ABS($E53)&lt;=M53,$C53+$F53&gt;=M53),IF(NOT(ISBLANK($G53)),K53&gt;$G53,UPPER(M53)="OK")))</f>
        <v/>
      </c>
      <c r="S53" s="79" t="str">
        <f>IF(OR(ISBLANK(Resultados[[#This Row],['# or s]]),ISBLANK(Resultados[[#This Row],['# or s 
Three-]])),"",IF(AND(  NOT(AND(ISBLANK($E53),ISBLANK($F53)))),AND($C53-ABS($E53)&lt;=N53,$C53+$F53&gt;=N53),IF(NOT(ISBLANK($G53)),K53&gt;$G53,UPPER(N53)="OK")))</f>
        <v/>
      </c>
      <c r="T53" s="79" t="str">
        <f>IF(OR(ISBLANK(Resultados[[#This Row],['# or s]]),ISBLANK(Resultados[[#This Row],['# or s 
Four-]])),"",IF(AND(  NOT(AND(ISBLANK($E53),ISBLANK($F53)))),AND($C53-ABS($E53)&lt;=O53,$C53+$F53&gt;=O53),IF(NOT(ISBLANK($G53)),K53&gt;$G53,UPPER(O53)="OK")))</f>
        <v/>
      </c>
      <c r="U53" s="79" t="b">
        <f>IF(ISBLANK(Resultados[[#This Row],['# or s]]),P53&lt;&gt;"",AND(P53&lt;&gt;"",Q53&lt;&gt;"",R53&lt;&gt;"",S53&lt;&gt;"",T53&lt;&gt;""))</f>
        <v>0</v>
      </c>
      <c r="V53" s="79" t="b">
        <f t="shared" si="1"/>
        <v>1</v>
      </c>
    </row>
    <row r="54" spans="1:22" x14ac:dyDescent="0.2">
      <c r="A5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Value]])),"",IF(AND(P54,Q54,R54,S54,T54,NOT(U54)),1,IF(AND(ISBLANK(Resultados[[#This Row],[Min
(-)]]),ISBLANK(Resultados[[#This Row],[Max
(+)]]),NOT(ISBLANK(Resultados[[#This Row],[Dimension (nominal)]])),ISBLANK(Resultados[[#This Row],[Requirement]])),"Ref",IF(AND(P54,Q54,R54,S54,T54),2,0))))</f>
        <v/>
      </c>
      <c r="B54" s="40"/>
      <c r="C54" s="30"/>
      <c r="D54" s="37"/>
      <c r="E54" s="30"/>
      <c r="F54" s="30"/>
      <c r="G54" s="30"/>
      <c r="H54" s="30"/>
      <c r="I54" s="55"/>
      <c r="J5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" s="73"/>
      <c r="L54" s="73"/>
      <c r="M54" s="73"/>
      <c r="N54" s="73"/>
      <c r="O54" s="73"/>
      <c r="P54" s="79" t="str">
        <f>IF(ISBLANK(Resultados[[#This Row],[Sample ]]),"",IF(AND(  NOT(AND(ISBLANK($E54),ISBLANK($F54)))),AND($C54-ABS($E54)&lt;=K54,$C54+$F54&gt;=K54),IF(NOT(ISBLANK($G54)),K54&gt;$G54,UPPER(K54)="OK")))</f>
        <v/>
      </c>
      <c r="Q54" s="79" t="str">
        <f>IF(OR(ISBLANK(Resultados[[#This Row],['# or s]]),ISBLANK(Resultados[[#This Row],['# or s 
One-]])),"",IF(AND(  NOT(AND(ISBLANK($E54),ISBLANK($F54)))),AND($C54-ABS($E54)&lt;=L54,$C54+$F54&gt;=L54),IF(NOT(ISBLANK($G54)),K54&gt;$G54,UPPER(L54)="OK")))</f>
        <v/>
      </c>
      <c r="R54" s="79" t="str">
        <f>IF(OR(ISBLANK(Resultados[[#This Row],['# or s]]),ISBLANK(Resultados[[#This Row],['# or s 
Two-]])),"",IF(AND(  NOT(AND(ISBLANK($E54),ISBLANK($F54)))),AND($C54-ABS($E54)&lt;=M54,$C54+$F54&gt;=M54),IF(NOT(ISBLANK($G54)),K54&gt;$G54,UPPER(M54)="OK")))</f>
        <v/>
      </c>
      <c r="S54" s="79" t="str">
        <f>IF(OR(ISBLANK(Resultados[[#This Row],['# or s]]),ISBLANK(Resultados[[#This Row],['# or s 
Three-]])),"",IF(AND(  NOT(AND(ISBLANK($E54),ISBLANK($F54)))),AND($C54-ABS($E54)&lt;=N54,$C54+$F54&gt;=N54),IF(NOT(ISBLANK($G54)),K54&gt;$G54,UPPER(N54)="OK")))</f>
        <v/>
      </c>
      <c r="T54" s="79" t="str">
        <f>IF(OR(ISBLANK(Resultados[[#This Row],['# or s]]),ISBLANK(Resultados[[#This Row],['# or s 
Four-]])),"",IF(AND(  NOT(AND(ISBLANK($E54),ISBLANK($F54)))),AND($C54-ABS($E54)&lt;=O54,$C54+$F54&gt;=O54),IF(NOT(ISBLANK($G54)),K54&gt;$G54,UPPER(O54)="OK")))</f>
        <v/>
      </c>
      <c r="U54" s="79" t="b">
        <f>IF(ISBLANK(Resultados[[#This Row],['# or s]]),P54&lt;&gt;"",AND(P54&lt;&gt;"",Q54&lt;&gt;"",R54&lt;&gt;"",S54&lt;&gt;"",T54&lt;&gt;""))</f>
        <v>0</v>
      </c>
      <c r="V54" s="79" t="b">
        <f t="shared" si="1"/>
        <v>1</v>
      </c>
    </row>
    <row r="55" spans="1:22" x14ac:dyDescent="0.2">
      <c r="A5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Value]])),"",IF(AND(P55,Q55,R55,S55,T55,NOT(U55)),1,IF(AND(ISBLANK(Resultados[[#This Row],[Min
(-)]]),ISBLANK(Resultados[[#This Row],[Max
(+)]]),NOT(ISBLANK(Resultados[[#This Row],[Dimension (nominal)]])),ISBLANK(Resultados[[#This Row],[Requirement]])),"Ref",IF(AND(P55,Q55,R55,S55,T55),2,0))))</f>
        <v/>
      </c>
      <c r="B55" s="40"/>
      <c r="C55" s="30"/>
      <c r="D55" s="37"/>
      <c r="E55" s="30"/>
      <c r="F55" s="30"/>
      <c r="G55" s="30"/>
      <c r="H55" s="30"/>
      <c r="I55" s="55"/>
      <c r="J5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" s="73"/>
      <c r="L55" s="73"/>
      <c r="M55" s="73"/>
      <c r="N55" s="73"/>
      <c r="O55" s="73"/>
      <c r="P55" s="79" t="str">
        <f>IF(ISBLANK(Resultados[[#This Row],[Sample ]]),"",IF(AND(  NOT(AND(ISBLANK($E55),ISBLANK($F55)))),AND($C55-ABS($E55)&lt;=K55,$C55+$F55&gt;=K55),IF(NOT(ISBLANK($G55)),K55&gt;$G55,UPPER(K55)="OK")))</f>
        <v/>
      </c>
      <c r="Q55" s="79" t="str">
        <f>IF(OR(ISBLANK(Resultados[[#This Row],['# or s]]),ISBLANK(Resultados[[#This Row],['# or s 
One-]])),"",IF(AND(  NOT(AND(ISBLANK($E55),ISBLANK($F55)))),AND($C55-ABS($E55)&lt;=L55,$C55+$F55&gt;=L55),IF(NOT(ISBLANK($G55)),K55&gt;$G55,UPPER(L55)="OK")))</f>
        <v/>
      </c>
      <c r="R55" s="79" t="str">
        <f>IF(OR(ISBLANK(Resultados[[#This Row],['# or s]]),ISBLANK(Resultados[[#This Row],['# or s 
Two-]])),"",IF(AND(  NOT(AND(ISBLANK($E55),ISBLANK($F55)))),AND($C55-ABS($E55)&lt;=M55,$C55+$F55&gt;=M55),IF(NOT(ISBLANK($G55)),K55&gt;$G55,UPPER(M55)="OK")))</f>
        <v/>
      </c>
      <c r="S55" s="79" t="str">
        <f>IF(OR(ISBLANK(Resultados[[#This Row],['# or s]]),ISBLANK(Resultados[[#This Row],['# or s 
Three-]])),"",IF(AND(  NOT(AND(ISBLANK($E55),ISBLANK($F55)))),AND($C55-ABS($E55)&lt;=N55,$C55+$F55&gt;=N55),IF(NOT(ISBLANK($G55)),K55&gt;$G55,UPPER(N55)="OK")))</f>
        <v/>
      </c>
      <c r="T55" s="79" t="str">
        <f>IF(OR(ISBLANK(Resultados[[#This Row],['# or s]]),ISBLANK(Resultados[[#This Row],['# or s 
Four-]])),"",IF(AND(  NOT(AND(ISBLANK($E55),ISBLANK($F55)))),AND($C55-ABS($E55)&lt;=O55,$C55+$F55&gt;=O55),IF(NOT(ISBLANK($G55)),K55&gt;$G55,UPPER(O55)="OK")))</f>
        <v/>
      </c>
      <c r="U55" s="79" t="b">
        <f>IF(ISBLANK(Resultados[[#This Row],['# or s]]),P55&lt;&gt;"",AND(P55&lt;&gt;"",Q55&lt;&gt;"",R55&lt;&gt;"",S55&lt;&gt;"",T55&lt;&gt;""))</f>
        <v>0</v>
      </c>
      <c r="V55" s="79" t="b">
        <f t="shared" si="1"/>
        <v>1</v>
      </c>
    </row>
    <row r="56" spans="1:22" x14ac:dyDescent="0.2">
      <c r="A5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Value]])),"",IF(AND(P56,Q56,R56,S56,T56,NOT(U56)),1,IF(AND(ISBLANK(Resultados[[#This Row],[Min
(-)]]),ISBLANK(Resultados[[#This Row],[Max
(+)]]),NOT(ISBLANK(Resultados[[#This Row],[Dimension (nominal)]])),ISBLANK(Resultados[[#This Row],[Requirement]])),"Ref",IF(AND(P56,Q56,R56,S56,T56),2,0))))</f>
        <v/>
      </c>
      <c r="B56" s="40"/>
      <c r="C56" s="30"/>
      <c r="D56" s="37"/>
      <c r="E56" s="30"/>
      <c r="F56" s="30"/>
      <c r="G56" s="30"/>
      <c r="H56" s="30"/>
      <c r="I56" s="55"/>
      <c r="J5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" s="73"/>
      <c r="L56" s="73"/>
      <c r="M56" s="73"/>
      <c r="N56" s="73"/>
      <c r="O56" s="73"/>
      <c r="P56" s="79" t="str">
        <f>IF(ISBLANK(Resultados[[#This Row],[Sample ]]),"",IF(AND(  NOT(AND(ISBLANK($E56),ISBLANK($F56)))),AND($C56-ABS($E56)&lt;=K56,$C56+$F56&gt;=K56),IF(NOT(ISBLANK($G56)),K56&gt;$G56,UPPER(K56)="OK")))</f>
        <v/>
      </c>
      <c r="Q56" s="79" t="str">
        <f>IF(OR(ISBLANK(Resultados[[#This Row],['# or s]]),ISBLANK(Resultados[[#This Row],['# or s 
One-]])),"",IF(AND(  NOT(AND(ISBLANK($E56),ISBLANK($F56)))),AND($C56-ABS($E56)&lt;=L56,$C56+$F56&gt;=L56),IF(NOT(ISBLANK($G56)),K56&gt;$G56,UPPER(L56)="OK")))</f>
        <v/>
      </c>
      <c r="R56" s="79" t="str">
        <f>IF(OR(ISBLANK(Resultados[[#This Row],['# or s]]),ISBLANK(Resultados[[#This Row],['# or s 
Two-]])),"",IF(AND(  NOT(AND(ISBLANK($E56),ISBLANK($F56)))),AND($C56-ABS($E56)&lt;=M56,$C56+$F56&gt;=M56),IF(NOT(ISBLANK($G56)),K56&gt;$G56,UPPER(M56)="OK")))</f>
        <v/>
      </c>
      <c r="S56" s="79" t="str">
        <f>IF(OR(ISBLANK(Resultados[[#This Row],['# or s]]),ISBLANK(Resultados[[#This Row],['# or s 
Three-]])),"",IF(AND(  NOT(AND(ISBLANK($E56),ISBLANK($F56)))),AND($C56-ABS($E56)&lt;=N56,$C56+$F56&gt;=N56),IF(NOT(ISBLANK($G56)),K56&gt;$G56,UPPER(N56)="OK")))</f>
        <v/>
      </c>
      <c r="T56" s="79" t="str">
        <f>IF(OR(ISBLANK(Resultados[[#This Row],['# or s]]),ISBLANK(Resultados[[#This Row],['# or s 
Four-]])),"",IF(AND(  NOT(AND(ISBLANK($E56),ISBLANK($F56)))),AND($C56-ABS($E56)&lt;=O56,$C56+$F56&gt;=O56),IF(NOT(ISBLANK($G56)),K56&gt;$G56,UPPER(O56)="OK")))</f>
        <v/>
      </c>
      <c r="U56" s="79" t="b">
        <f>IF(ISBLANK(Resultados[[#This Row],['# or s]]),P56&lt;&gt;"",AND(P56&lt;&gt;"",Q56&lt;&gt;"",R56&lt;&gt;"",S56&lt;&gt;"",T56&lt;&gt;""))</f>
        <v>0</v>
      </c>
      <c r="V56" s="79" t="b">
        <f t="shared" si="1"/>
        <v>1</v>
      </c>
    </row>
    <row r="57" spans="1:22" x14ac:dyDescent="0.2">
      <c r="A5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Value]])),"",IF(AND(P57,Q57,R57,S57,T57,NOT(U57)),1,IF(AND(ISBLANK(Resultados[[#This Row],[Min
(-)]]),ISBLANK(Resultados[[#This Row],[Max
(+)]]),NOT(ISBLANK(Resultados[[#This Row],[Dimension (nominal)]])),ISBLANK(Resultados[[#This Row],[Requirement]])),"Ref",IF(AND(P57,Q57,R57,S57,T57),2,0))))</f>
        <v/>
      </c>
      <c r="B57" s="40"/>
      <c r="C57" s="30"/>
      <c r="D57" s="37"/>
      <c r="E57" s="30"/>
      <c r="F57" s="30"/>
      <c r="G57" s="30"/>
      <c r="H57" s="30"/>
      <c r="I57" s="55"/>
      <c r="J5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" s="73"/>
      <c r="L57" s="73"/>
      <c r="M57" s="73"/>
      <c r="N57" s="73"/>
      <c r="O57" s="73"/>
      <c r="P57" s="79" t="str">
        <f>IF(ISBLANK(Resultados[[#This Row],[Sample ]]),"",IF(AND(  NOT(AND(ISBLANK($E57),ISBLANK($F57)))),AND($C57-ABS($E57)&lt;=K57,$C57+$F57&gt;=K57),IF(NOT(ISBLANK($G57)),K57&gt;$G57,UPPER(K57)="OK")))</f>
        <v/>
      </c>
      <c r="Q57" s="79" t="str">
        <f>IF(OR(ISBLANK(Resultados[[#This Row],['# or s]]),ISBLANK(Resultados[[#This Row],['# or s 
One-]])),"",IF(AND(  NOT(AND(ISBLANK($E57),ISBLANK($F57)))),AND($C57-ABS($E57)&lt;=L57,$C57+$F57&gt;=L57),IF(NOT(ISBLANK($G57)),K57&gt;$G57,UPPER(L57)="OK")))</f>
        <v/>
      </c>
      <c r="R57" s="79" t="str">
        <f>IF(OR(ISBLANK(Resultados[[#This Row],['# or s]]),ISBLANK(Resultados[[#This Row],['# or s 
Two-]])),"",IF(AND(  NOT(AND(ISBLANK($E57),ISBLANK($F57)))),AND($C57-ABS($E57)&lt;=M57,$C57+$F57&gt;=M57),IF(NOT(ISBLANK($G57)),K57&gt;$G57,UPPER(M57)="OK")))</f>
        <v/>
      </c>
      <c r="S57" s="79" t="str">
        <f>IF(OR(ISBLANK(Resultados[[#This Row],['# or s]]),ISBLANK(Resultados[[#This Row],['# or s 
Three-]])),"",IF(AND(  NOT(AND(ISBLANK($E57),ISBLANK($F57)))),AND($C57-ABS($E57)&lt;=N57,$C57+$F57&gt;=N57),IF(NOT(ISBLANK($G57)),K57&gt;$G57,UPPER(N57)="OK")))</f>
        <v/>
      </c>
      <c r="T57" s="79" t="str">
        <f>IF(OR(ISBLANK(Resultados[[#This Row],['# or s]]),ISBLANK(Resultados[[#This Row],['# or s 
Four-]])),"",IF(AND(  NOT(AND(ISBLANK($E57),ISBLANK($F57)))),AND($C57-ABS($E57)&lt;=O57,$C57+$F57&gt;=O57),IF(NOT(ISBLANK($G57)),K57&gt;$G57,UPPER(O57)="OK")))</f>
        <v/>
      </c>
      <c r="U57" s="79" t="b">
        <f>IF(ISBLANK(Resultados[[#This Row],['# or s]]),P57&lt;&gt;"",AND(P57&lt;&gt;"",Q57&lt;&gt;"",R57&lt;&gt;"",S57&lt;&gt;"",T57&lt;&gt;""))</f>
        <v>0</v>
      </c>
      <c r="V57" s="79" t="b">
        <f t="shared" si="1"/>
        <v>1</v>
      </c>
    </row>
    <row r="58" spans="1:22" x14ac:dyDescent="0.2">
      <c r="A5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Value]])),"",IF(AND(P58,Q58,R58,S58,T58,NOT(U58)),1,IF(AND(ISBLANK(Resultados[[#This Row],[Min
(-)]]),ISBLANK(Resultados[[#This Row],[Max
(+)]]),NOT(ISBLANK(Resultados[[#This Row],[Dimension (nominal)]])),ISBLANK(Resultados[[#This Row],[Requirement]])),"Ref",IF(AND(P58,Q58,R58,S58,T58),2,0))))</f>
        <v/>
      </c>
      <c r="B58" s="40"/>
      <c r="C58" s="30"/>
      <c r="D58" s="37"/>
      <c r="E58" s="30"/>
      <c r="F58" s="30"/>
      <c r="G58" s="30"/>
      <c r="H58" s="30"/>
      <c r="I58" s="55"/>
      <c r="J5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" s="73"/>
      <c r="L58" s="73"/>
      <c r="M58" s="73"/>
      <c r="N58" s="73"/>
      <c r="O58" s="73"/>
      <c r="P58" s="79" t="str">
        <f>IF(ISBLANK(Resultados[[#This Row],[Sample ]]),"",IF(AND(  NOT(AND(ISBLANK($E58),ISBLANK($F58)))),AND($C58-ABS($E58)&lt;=K58,$C58+$F58&gt;=K58),IF(NOT(ISBLANK($G58)),K58&gt;$G58,UPPER(K58)="OK")))</f>
        <v/>
      </c>
      <c r="Q58" s="79" t="str">
        <f>IF(OR(ISBLANK(Resultados[[#This Row],['# or s]]),ISBLANK(Resultados[[#This Row],['# or s 
One-]])),"",IF(AND(  NOT(AND(ISBLANK($E58),ISBLANK($F58)))),AND($C58-ABS($E58)&lt;=L58,$C58+$F58&gt;=L58),IF(NOT(ISBLANK($G58)),K58&gt;$G58,UPPER(L58)="OK")))</f>
        <v/>
      </c>
      <c r="R58" s="79" t="str">
        <f>IF(OR(ISBLANK(Resultados[[#This Row],['# or s]]),ISBLANK(Resultados[[#This Row],['# or s 
Two-]])),"",IF(AND(  NOT(AND(ISBLANK($E58),ISBLANK($F58)))),AND($C58-ABS($E58)&lt;=M58,$C58+$F58&gt;=M58),IF(NOT(ISBLANK($G58)),K58&gt;$G58,UPPER(M58)="OK")))</f>
        <v/>
      </c>
      <c r="S58" s="79" t="str">
        <f>IF(OR(ISBLANK(Resultados[[#This Row],['# or s]]),ISBLANK(Resultados[[#This Row],['# or s 
Three-]])),"",IF(AND(  NOT(AND(ISBLANK($E58),ISBLANK($F58)))),AND($C58-ABS($E58)&lt;=N58,$C58+$F58&gt;=N58),IF(NOT(ISBLANK($G58)),K58&gt;$G58,UPPER(N58)="OK")))</f>
        <v/>
      </c>
      <c r="T58" s="79" t="str">
        <f>IF(OR(ISBLANK(Resultados[[#This Row],['# or s]]),ISBLANK(Resultados[[#This Row],['# or s 
Four-]])),"",IF(AND(  NOT(AND(ISBLANK($E58),ISBLANK($F58)))),AND($C58-ABS($E58)&lt;=O58,$C58+$F58&gt;=O58),IF(NOT(ISBLANK($G58)),K58&gt;$G58,UPPER(O58)="OK")))</f>
        <v/>
      </c>
      <c r="U58" s="79" t="b">
        <f>IF(ISBLANK(Resultados[[#This Row],['# or s]]),P58&lt;&gt;"",AND(P58&lt;&gt;"",Q58&lt;&gt;"",R58&lt;&gt;"",S58&lt;&gt;"",T58&lt;&gt;""))</f>
        <v>0</v>
      </c>
      <c r="V58" s="79" t="b">
        <f t="shared" si="1"/>
        <v>1</v>
      </c>
    </row>
    <row r="59" spans="1:22" x14ac:dyDescent="0.2">
      <c r="A5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Value]])),"",IF(AND(P59,Q59,R59,S59,T59,NOT(U59)),1,IF(AND(ISBLANK(Resultados[[#This Row],[Min
(-)]]),ISBLANK(Resultados[[#This Row],[Max
(+)]]),NOT(ISBLANK(Resultados[[#This Row],[Dimension (nominal)]])),ISBLANK(Resultados[[#This Row],[Requirement]])),"Ref",IF(AND(P59,Q59,R59,S59,T59),2,0))))</f>
        <v/>
      </c>
      <c r="B59" s="40"/>
      <c r="C59" s="30"/>
      <c r="D59" s="37"/>
      <c r="E59" s="30"/>
      <c r="F59" s="30"/>
      <c r="G59" s="30"/>
      <c r="H59" s="30"/>
      <c r="I59" s="55"/>
      <c r="J5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" s="73"/>
      <c r="L59" s="73"/>
      <c r="M59" s="73"/>
      <c r="N59" s="73"/>
      <c r="O59" s="73"/>
      <c r="P59" s="79" t="str">
        <f>IF(ISBLANK(Resultados[[#This Row],[Sample ]]),"",IF(AND(  NOT(AND(ISBLANK($E59),ISBLANK($F59)))),AND($C59-ABS($E59)&lt;=K59,$C59+$F59&gt;=K59),IF(NOT(ISBLANK($G59)),K59&gt;$G59,UPPER(K59)="OK")))</f>
        <v/>
      </c>
      <c r="Q59" s="79" t="str">
        <f>IF(OR(ISBLANK(Resultados[[#This Row],['# or s]]),ISBLANK(Resultados[[#This Row],['# or s 
One-]])),"",IF(AND(  NOT(AND(ISBLANK($E59),ISBLANK($F59)))),AND($C59-ABS($E59)&lt;=L59,$C59+$F59&gt;=L59),IF(NOT(ISBLANK($G59)),K59&gt;$G59,UPPER(L59)="OK")))</f>
        <v/>
      </c>
      <c r="R59" s="79" t="str">
        <f>IF(OR(ISBLANK(Resultados[[#This Row],['# or s]]),ISBLANK(Resultados[[#This Row],['# or s 
Two-]])),"",IF(AND(  NOT(AND(ISBLANK($E59),ISBLANK($F59)))),AND($C59-ABS($E59)&lt;=M59,$C59+$F59&gt;=M59),IF(NOT(ISBLANK($G59)),K59&gt;$G59,UPPER(M59)="OK")))</f>
        <v/>
      </c>
      <c r="S59" s="79" t="str">
        <f>IF(OR(ISBLANK(Resultados[[#This Row],['# or s]]),ISBLANK(Resultados[[#This Row],['# or s 
Three-]])),"",IF(AND(  NOT(AND(ISBLANK($E59),ISBLANK($F59)))),AND($C59-ABS($E59)&lt;=N59,$C59+$F59&gt;=N59),IF(NOT(ISBLANK($G59)),K59&gt;$G59,UPPER(N59)="OK")))</f>
        <v/>
      </c>
      <c r="T59" s="79" t="str">
        <f>IF(OR(ISBLANK(Resultados[[#This Row],['# or s]]),ISBLANK(Resultados[[#This Row],['# or s 
Four-]])),"",IF(AND(  NOT(AND(ISBLANK($E59),ISBLANK($F59)))),AND($C59-ABS($E59)&lt;=O59,$C59+$F59&gt;=O59),IF(NOT(ISBLANK($G59)),K59&gt;$G59,UPPER(O59)="OK")))</f>
        <v/>
      </c>
      <c r="U59" s="79" t="b">
        <f>IF(ISBLANK(Resultados[[#This Row],['# or s]]),P59&lt;&gt;"",AND(P59&lt;&gt;"",Q59&lt;&gt;"",R59&lt;&gt;"",S59&lt;&gt;"",T59&lt;&gt;""))</f>
        <v>0</v>
      </c>
      <c r="V59" s="79" t="b">
        <f t="shared" si="1"/>
        <v>1</v>
      </c>
    </row>
    <row r="60" spans="1:22" x14ac:dyDescent="0.2">
      <c r="A6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Value]])),"",IF(AND(P60,Q60,R60,S60,T60,NOT(U60)),1,IF(AND(ISBLANK(Resultados[[#This Row],[Min
(-)]]),ISBLANK(Resultados[[#This Row],[Max
(+)]]),NOT(ISBLANK(Resultados[[#This Row],[Dimension (nominal)]])),ISBLANK(Resultados[[#This Row],[Requirement]])),"Ref",IF(AND(P60,Q60,R60,S60,T60),2,0))))</f>
        <v/>
      </c>
      <c r="B60" s="40"/>
      <c r="C60" s="30"/>
      <c r="D60" s="37"/>
      <c r="E60" s="30"/>
      <c r="F60" s="30"/>
      <c r="G60" s="30"/>
      <c r="H60" s="30"/>
      <c r="I60" s="55"/>
      <c r="J6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" s="73"/>
      <c r="L60" s="73"/>
      <c r="M60" s="73"/>
      <c r="N60" s="73"/>
      <c r="O60" s="73"/>
      <c r="P60" s="79" t="str">
        <f>IF(ISBLANK(Resultados[[#This Row],[Sample ]]),"",IF(AND(  NOT(AND(ISBLANK($E60),ISBLANK($F60)))),AND($C60-ABS($E60)&lt;=K60,$C60+$F60&gt;=K60),IF(NOT(ISBLANK($G60)),K60&gt;$G60,UPPER(K60)="OK")))</f>
        <v/>
      </c>
      <c r="Q60" s="79" t="str">
        <f>IF(OR(ISBLANK(Resultados[[#This Row],['# or s]]),ISBLANK(Resultados[[#This Row],['# or s 
One-]])),"",IF(AND(  NOT(AND(ISBLANK($E60),ISBLANK($F60)))),AND($C60-ABS($E60)&lt;=L60,$C60+$F60&gt;=L60),IF(NOT(ISBLANK($G60)),K60&gt;$G60,UPPER(L60)="OK")))</f>
        <v/>
      </c>
      <c r="R60" s="79" t="str">
        <f>IF(OR(ISBLANK(Resultados[[#This Row],['# or s]]),ISBLANK(Resultados[[#This Row],['# or s 
Two-]])),"",IF(AND(  NOT(AND(ISBLANK($E60),ISBLANK($F60)))),AND($C60-ABS($E60)&lt;=M60,$C60+$F60&gt;=M60),IF(NOT(ISBLANK($G60)),K60&gt;$G60,UPPER(M60)="OK")))</f>
        <v/>
      </c>
      <c r="S60" s="79" t="str">
        <f>IF(OR(ISBLANK(Resultados[[#This Row],['# or s]]),ISBLANK(Resultados[[#This Row],['# or s 
Three-]])),"",IF(AND(  NOT(AND(ISBLANK($E60),ISBLANK($F60)))),AND($C60-ABS($E60)&lt;=N60,$C60+$F60&gt;=N60),IF(NOT(ISBLANK($G60)),K60&gt;$G60,UPPER(N60)="OK")))</f>
        <v/>
      </c>
      <c r="T60" s="79" t="str">
        <f>IF(OR(ISBLANK(Resultados[[#This Row],['# or s]]),ISBLANK(Resultados[[#This Row],['# or s 
Four-]])),"",IF(AND(  NOT(AND(ISBLANK($E60),ISBLANK($F60)))),AND($C60-ABS($E60)&lt;=O60,$C60+$F60&gt;=O60),IF(NOT(ISBLANK($G60)),K60&gt;$G60,UPPER(O60)="OK")))</f>
        <v/>
      </c>
      <c r="U60" s="79" t="b">
        <f>IF(ISBLANK(Resultados[[#This Row],['# or s]]),P60&lt;&gt;"",AND(P60&lt;&gt;"",Q60&lt;&gt;"",R60&lt;&gt;"",S60&lt;&gt;"",T60&lt;&gt;""))</f>
        <v>0</v>
      </c>
      <c r="V60" s="79" t="b">
        <f t="shared" si="1"/>
        <v>1</v>
      </c>
    </row>
    <row r="61" spans="1:22" x14ac:dyDescent="0.2">
      <c r="A6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Value]])),"",IF(AND(P61,Q61,R61,S61,T61,NOT(U61)),1,IF(AND(ISBLANK(Resultados[[#This Row],[Min
(-)]]),ISBLANK(Resultados[[#This Row],[Max
(+)]]),NOT(ISBLANK(Resultados[[#This Row],[Dimension (nominal)]])),ISBLANK(Resultados[[#This Row],[Requirement]])),"Ref",IF(AND(P61,Q61,R61,S61,T61),2,0))))</f>
        <v/>
      </c>
      <c r="B61" s="40"/>
      <c r="C61" s="30"/>
      <c r="D61" s="37"/>
      <c r="E61" s="30"/>
      <c r="F61" s="30"/>
      <c r="G61" s="30"/>
      <c r="H61" s="30"/>
      <c r="I61" s="55"/>
      <c r="J6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" s="73"/>
      <c r="L61" s="73"/>
      <c r="M61" s="73"/>
      <c r="N61" s="73"/>
      <c r="O61" s="73"/>
      <c r="P61" s="79" t="str">
        <f>IF(ISBLANK(Resultados[[#This Row],[Sample ]]),"",IF(AND(  NOT(AND(ISBLANK($E61),ISBLANK($F61)))),AND($C61-ABS($E61)&lt;=K61,$C61+$F61&gt;=K61),IF(NOT(ISBLANK($G61)),K61&gt;$G61,UPPER(K61)="OK")))</f>
        <v/>
      </c>
      <c r="Q61" s="79" t="str">
        <f>IF(OR(ISBLANK(Resultados[[#This Row],['# or s]]),ISBLANK(Resultados[[#This Row],['# or s 
One-]])),"",IF(AND(  NOT(AND(ISBLANK($E61),ISBLANK($F61)))),AND($C61-ABS($E61)&lt;=L61,$C61+$F61&gt;=L61),IF(NOT(ISBLANK($G61)),K61&gt;$G61,UPPER(L61)="OK")))</f>
        <v/>
      </c>
      <c r="R61" s="79" t="str">
        <f>IF(OR(ISBLANK(Resultados[[#This Row],['# or s]]),ISBLANK(Resultados[[#This Row],['# or s 
Two-]])),"",IF(AND(  NOT(AND(ISBLANK($E61),ISBLANK($F61)))),AND($C61-ABS($E61)&lt;=M61,$C61+$F61&gt;=M61),IF(NOT(ISBLANK($G61)),K61&gt;$G61,UPPER(M61)="OK")))</f>
        <v/>
      </c>
      <c r="S61" s="79" t="str">
        <f>IF(OR(ISBLANK(Resultados[[#This Row],['# or s]]),ISBLANK(Resultados[[#This Row],['# or s 
Three-]])),"",IF(AND(  NOT(AND(ISBLANK($E61),ISBLANK($F61)))),AND($C61-ABS($E61)&lt;=N61,$C61+$F61&gt;=N61),IF(NOT(ISBLANK($G61)),K61&gt;$G61,UPPER(N61)="OK")))</f>
        <v/>
      </c>
      <c r="T61" s="79" t="str">
        <f>IF(OR(ISBLANK(Resultados[[#This Row],['# or s]]),ISBLANK(Resultados[[#This Row],['# or s 
Four-]])),"",IF(AND(  NOT(AND(ISBLANK($E61),ISBLANK($F61)))),AND($C61-ABS($E61)&lt;=O61,$C61+$F61&gt;=O61),IF(NOT(ISBLANK($G61)),K61&gt;$G61,UPPER(O61)="OK")))</f>
        <v/>
      </c>
      <c r="U61" s="79" t="b">
        <f>IF(ISBLANK(Resultados[[#This Row],['# or s]]),P61&lt;&gt;"",AND(P61&lt;&gt;"",Q61&lt;&gt;"",R61&lt;&gt;"",S61&lt;&gt;"",T61&lt;&gt;""))</f>
        <v>0</v>
      </c>
      <c r="V61" s="79" t="b">
        <f t="shared" si="1"/>
        <v>1</v>
      </c>
    </row>
    <row r="62" spans="1:22" x14ac:dyDescent="0.2">
      <c r="A6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Value]])),"",IF(AND(P62,Q62,R62,S62,T62,NOT(U62)),1,IF(AND(ISBLANK(Resultados[[#This Row],[Min
(-)]]),ISBLANK(Resultados[[#This Row],[Max
(+)]]),NOT(ISBLANK(Resultados[[#This Row],[Dimension (nominal)]])),ISBLANK(Resultados[[#This Row],[Requirement]])),"Ref",IF(AND(P62,Q62,R62,S62,T62),2,0))))</f>
        <v/>
      </c>
      <c r="B62" s="40"/>
      <c r="C62" s="30"/>
      <c r="D62" s="37"/>
      <c r="E62" s="30"/>
      <c r="F62" s="30"/>
      <c r="G62" s="30"/>
      <c r="H62" s="30"/>
      <c r="I62" s="55"/>
      <c r="J6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" s="73"/>
      <c r="L62" s="73"/>
      <c r="M62" s="73"/>
      <c r="N62" s="73"/>
      <c r="O62" s="73"/>
      <c r="P62" s="79" t="str">
        <f>IF(ISBLANK(Resultados[[#This Row],[Sample ]]),"",IF(AND(  NOT(AND(ISBLANK($E62),ISBLANK($F62)))),AND($C62-ABS($E62)&lt;=K62,$C62+$F62&gt;=K62),IF(NOT(ISBLANK($G62)),K62&gt;$G62,UPPER(K62)="OK")))</f>
        <v/>
      </c>
      <c r="Q62" s="79" t="str">
        <f>IF(OR(ISBLANK(Resultados[[#This Row],['# or s]]),ISBLANK(Resultados[[#This Row],['# or s 
One-]])),"",IF(AND(  NOT(AND(ISBLANK($E62),ISBLANK($F62)))),AND($C62-ABS($E62)&lt;=L62,$C62+$F62&gt;=L62),IF(NOT(ISBLANK($G62)),K62&gt;$G62,UPPER(L62)="OK")))</f>
        <v/>
      </c>
      <c r="R62" s="79" t="str">
        <f>IF(OR(ISBLANK(Resultados[[#This Row],['# or s]]),ISBLANK(Resultados[[#This Row],['# or s 
Two-]])),"",IF(AND(  NOT(AND(ISBLANK($E62),ISBLANK($F62)))),AND($C62-ABS($E62)&lt;=M62,$C62+$F62&gt;=M62),IF(NOT(ISBLANK($G62)),K62&gt;$G62,UPPER(M62)="OK")))</f>
        <v/>
      </c>
      <c r="S62" s="79" t="str">
        <f>IF(OR(ISBLANK(Resultados[[#This Row],['# or s]]),ISBLANK(Resultados[[#This Row],['# or s 
Three-]])),"",IF(AND(  NOT(AND(ISBLANK($E62),ISBLANK($F62)))),AND($C62-ABS($E62)&lt;=N62,$C62+$F62&gt;=N62),IF(NOT(ISBLANK($G62)),K62&gt;$G62,UPPER(N62)="OK")))</f>
        <v/>
      </c>
      <c r="T62" s="79" t="str">
        <f>IF(OR(ISBLANK(Resultados[[#This Row],['# or s]]),ISBLANK(Resultados[[#This Row],['# or s 
Four-]])),"",IF(AND(  NOT(AND(ISBLANK($E62),ISBLANK($F62)))),AND($C62-ABS($E62)&lt;=O62,$C62+$F62&gt;=O62),IF(NOT(ISBLANK($G62)),K62&gt;$G62,UPPER(O62)="OK")))</f>
        <v/>
      </c>
      <c r="U62" s="79" t="b">
        <f>IF(ISBLANK(Resultados[[#This Row],['# or s]]),P62&lt;&gt;"",AND(P62&lt;&gt;"",Q62&lt;&gt;"",R62&lt;&gt;"",S62&lt;&gt;"",T62&lt;&gt;""))</f>
        <v>0</v>
      </c>
      <c r="V62" s="79" t="b">
        <f t="shared" si="1"/>
        <v>1</v>
      </c>
    </row>
    <row r="63" spans="1:22" x14ac:dyDescent="0.2">
      <c r="A6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Value]])),"",IF(AND(P63,Q63,R63,S63,T63,NOT(U63)),1,IF(AND(ISBLANK(Resultados[[#This Row],[Min
(-)]]),ISBLANK(Resultados[[#This Row],[Max
(+)]]),NOT(ISBLANK(Resultados[[#This Row],[Dimension (nominal)]])),ISBLANK(Resultados[[#This Row],[Requirement]])),"Ref",IF(AND(P63,Q63,R63,S63,T63),2,0))))</f>
        <v/>
      </c>
      <c r="B63" s="40"/>
      <c r="C63" s="30"/>
      <c r="D63" s="37"/>
      <c r="E63" s="30"/>
      <c r="F63" s="30"/>
      <c r="G63" s="30"/>
      <c r="H63" s="30"/>
      <c r="I63" s="55"/>
      <c r="J6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" s="73"/>
      <c r="L63" s="73"/>
      <c r="M63" s="73"/>
      <c r="N63" s="73"/>
      <c r="O63" s="73"/>
      <c r="P63" s="79" t="str">
        <f>IF(ISBLANK(Resultados[[#This Row],[Sample ]]),"",IF(AND(  NOT(AND(ISBLANK($E63),ISBLANK($F63)))),AND($C63-ABS($E63)&lt;=K63,$C63+$F63&gt;=K63),IF(NOT(ISBLANK($G63)),K63&gt;$G63,UPPER(K63)="OK")))</f>
        <v/>
      </c>
      <c r="Q63" s="79" t="str">
        <f>IF(OR(ISBLANK(Resultados[[#This Row],['# or s]]),ISBLANK(Resultados[[#This Row],['# or s 
One-]])),"",IF(AND(  NOT(AND(ISBLANK($E63),ISBLANK($F63)))),AND($C63-ABS($E63)&lt;=L63,$C63+$F63&gt;=L63),IF(NOT(ISBLANK($G63)),K63&gt;$G63,UPPER(L63)="OK")))</f>
        <v/>
      </c>
      <c r="R63" s="79" t="str">
        <f>IF(OR(ISBLANK(Resultados[[#This Row],['# or s]]),ISBLANK(Resultados[[#This Row],['# or s 
Two-]])),"",IF(AND(  NOT(AND(ISBLANK($E63),ISBLANK($F63)))),AND($C63-ABS($E63)&lt;=M63,$C63+$F63&gt;=M63),IF(NOT(ISBLANK($G63)),K63&gt;$G63,UPPER(M63)="OK")))</f>
        <v/>
      </c>
      <c r="S63" s="79" t="str">
        <f>IF(OR(ISBLANK(Resultados[[#This Row],['# or s]]),ISBLANK(Resultados[[#This Row],['# or s 
Three-]])),"",IF(AND(  NOT(AND(ISBLANK($E63),ISBLANK($F63)))),AND($C63-ABS($E63)&lt;=N63,$C63+$F63&gt;=N63),IF(NOT(ISBLANK($G63)),K63&gt;$G63,UPPER(N63)="OK")))</f>
        <v/>
      </c>
      <c r="T63" s="79" t="str">
        <f>IF(OR(ISBLANK(Resultados[[#This Row],['# or s]]),ISBLANK(Resultados[[#This Row],['# or s 
Four-]])),"",IF(AND(  NOT(AND(ISBLANK($E63),ISBLANK($F63)))),AND($C63-ABS($E63)&lt;=O63,$C63+$F63&gt;=O63),IF(NOT(ISBLANK($G63)),K63&gt;$G63,UPPER(O63)="OK")))</f>
        <v/>
      </c>
      <c r="U63" s="79" t="b">
        <f>IF(ISBLANK(Resultados[[#This Row],['# or s]]),P63&lt;&gt;"",AND(P63&lt;&gt;"",Q63&lt;&gt;"",R63&lt;&gt;"",S63&lt;&gt;"",T63&lt;&gt;""))</f>
        <v>0</v>
      </c>
      <c r="V63" s="79" t="b">
        <f t="shared" si="1"/>
        <v>1</v>
      </c>
    </row>
    <row r="64" spans="1:22" x14ac:dyDescent="0.2">
      <c r="A6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Value]])),"",IF(AND(P64,Q64,R64,S64,T64,NOT(U64)),1,IF(AND(ISBLANK(Resultados[[#This Row],[Min
(-)]]),ISBLANK(Resultados[[#This Row],[Max
(+)]]),NOT(ISBLANK(Resultados[[#This Row],[Dimension (nominal)]])),ISBLANK(Resultados[[#This Row],[Requirement]])),"Ref",IF(AND(P64,Q64,R64,S64,T64),2,0))))</f>
        <v/>
      </c>
      <c r="B64" s="40"/>
      <c r="C64" s="30"/>
      <c r="D64" s="37"/>
      <c r="E64" s="30"/>
      <c r="F64" s="30"/>
      <c r="G64" s="30"/>
      <c r="H64" s="30"/>
      <c r="I64" s="55"/>
      <c r="J6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4" s="73"/>
      <c r="L64" s="73"/>
      <c r="M64" s="73"/>
      <c r="N64" s="73"/>
      <c r="O64" s="73"/>
      <c r="P64" s="79" t="str">
        <f>IF(ISBLANK(Resultados[[#This Row],[Sample ]]),"",IF(AND(  NOT(AND(ISBLANK($E64),ISBLANK($F64)))),AND($C64-ABS($E64)&lt;=K64,$C64+$F64&gt;=K64),IF(NOT(ISBLANK($G64)),K64&gt;$G64,UPPER(K64)="OK")))</f>
        <v/>
      </c>
      <c r="Q64" s="79" t="str">
        <f>IF(OR(ISBLANK(Resultados[[#This Row],['# or s]]),ISBLANK(Resultados[[#This Row],['# or s 
One-]])),"",IF(AND(  NOT(AND(ISBLANK($E64),ISBLANK($F64)))),AND($C64-ABS($E64)&lt;=L64,$C64+$F64&gt;=L64),IF(NOT(ISBLANK($G64)),K64&gt;$G64,UPPER(L64)="OK")))</f>
        <v/>
      </c>
      <c r="R64" s="79" t="str">
        <f>IF(OR(ISBLANK(Resultados[[#This Row],['# or s]]),ISBLANK(Resultados[[#This Row],['# or s 
Two-]])),"",IF(AND(  NOT(AND(ISBLANK($E64),ISBLANK($F64)))),AND($C64-ABS($E64)&lt;=M64,$C64+$F64&gt;=M64),IF(NOT(ISBLANK($G64)),K64&gt;$G64,UPPER(M64)="OK")))</f>
        <v/>
      </c>
      <c r="S64" s="79" t="str">
        <f>IF(OR(ISBLANK(Resultados[[#This Row],['# or s]]),ISBLANK(Resultados[[#This Row],['# or s 
Three-]])),"",IF(AND(  NOT(AND(ISBLANK($E64),ISBLANK($F64)))),AND($C64-ABS($E64)&lt;=N64,$C64+$F64&gt;=N64),IF(NOT(ISBLANK($G64)),K64&gt;$G64,UPPER(N64)="OK")))</f>
        <v/>
      </c>
      <c r="T64" s="79" t="str">
        <f>IF(OR(ISBLANK(Resultados[[#This Row],['# or s]]),ISBLANK(Resultados[[#This Row],['# or s 
Four-]])),"",IF(AND(  NOT(AND(ISBLANK($E64),ISBLANK($F64)))),AND($C64-ABS($E64)&lt;=O64,$C64+$F64&gt;=O64),IF(NOT(ISBLANK($G64)),K64&gt;$G64,UPPER(O64)="OK")))</f>
        <v/>
      </c>
      <c r="U64" s="79" t="b">
        <f>IF(ISBLANK(Resultados[[#This Row],['# or s]]),P64&lt;&gt;"",AND(P64&lt;&gt;"",Q64&lt;&gt;"",R64&lt;&gt;"",S64&lt;&gt;"",T64&lt;&gt;""))</f>
        <v>0</v>
      </c>
      <c r="V64" s="79" t="b">
        <f t="shared" si="1"/>
        <v>1</v>
      </c>
    </row>
    <row r="65" spans="1:22" x14ac:dyDescent="0.2">
      <c r="A6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Value]])),"",IF(AND(P65,Q65,R65,S65,T65,NOT(U65)),1,IF(AND(ISBLANK(Resultados[[#This Row],[Min
(-)]]),ISBLANK(Resultados[[#This Row],[Max
(+)]]),NOT(ISBLANK(Resultados[[#This Row],[Dimension (nominal)]])),ISBLANK(Resultados[[#This Row],[Requirement]])),"Ref",IF(AND(P65,Q65,R65,S65,T65),2,0))))</f>
        <v/>
      </c>
      <c r="B65" s="40"/>
      <c r="C65" s="30"/>
      <c r="D65" s="37"/>
      <c r="E65" s="30"/>
      <c r="F65" s="30"/>
      <c r="G65" s="30"/>
      <c r="H65" s="30"/>
      <c r="I65" s="55"/>
      <c r="J6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5" s="73"/>
      <c r="L65" s="73"/>
      <c r="M65" s="73"/>
      <c r="N65" s="73"/>
      <c r="O65" s="73"/>
      <c r="P65" s="79" t="str">
        <f>IF(ISBLANK(Resultados[[#This Row],[Sample ]]),"",IF(AND(  NOT(AND(ISBLANK($E65),ISBLANK($F65)))),AND($C65-ABS($E65)&lt;=K65,$C65+$F65&gt;=K65),IF(NOT(ISBLANK($G65)),K65&gt;$G65,UPPER(K65)="OK")))</f>
        <v/>
      </c>
      <c r="Q65" s="79" t="str">
        <f>IF(OR(ISBLANK(Resultados[[#This Row],['# or s]]),ISBLANK(Resultados[[#This Row],['# or s 
One-]])),"",IF(AND(  NOT(AND(ISBLANK($E65),ISBLANK($F65)))),AND($C65-ABS($E65)&lt;=L65,$C65+$F65&gt;=L65),IF(NOT(ISBLANK($G65)),K65&gt;$G65,UPPER(L65)="OK")))</f>
        <v/>
      </c>
      <c r="R65" s="79" t="str">
        <f>IF(OR(ISBLANK(Resultados[[#This Row],['# or s]]),ISBLANK(Resultados[[#This Row],['# or s 
Two-]])),"",IF(AND(  NOT(AND(ISBLANK($E65),ISBLANK($F65)))),AND($C65-ABS($E65)&lt;=M65,$C65+$F65&gt;=M65),IF(NOT(ISBLANK($G65)),K65&gt;$G65,UPPER(M65)="OK")))</f>
        <v/>
      </c>
      <c r="S65" s="79" t="str">
        <f>IF(OR(ISBLANK(Resultados[[#This Row],['# or s]]),ISBLANK(Resultados[[#This Row],['# or s 
Three-]])),"",IF(AND(  NOT(AND(ISBLANK($E65),ISBLANK($F65)))),AND($C65-ABS($E65)&lt;=N65,$C65+$F65&gt;=N65),IF(NOT(ISBLANK($G65)),K65&gt;$G65,UPPER(N65)="OK")))</f>
        <v/>
      </c>
      <c r="T65" s="79" t="str">
        <f>IF(OR(ISBLANK(Resultados[[#This Row],['# or s]]),ISBLANK(Resultados[[#This Row],['# or s 
Four-]])),"",IF(AND(  NOT(AND(ISBLANK($E65),ISBLANK($F65)))),AND($C65-ABS($E65)&lt;=O65,$C65+$F65&gt;=O65),IF(NOT(ISBLANK($G65)),K65&gt;$G65,UPPER(O65)="OK")))</f>
        <v/>
      </c>
      <c r="U65" s="79" t="b">
        <f>IF(ISBLANK(Resultados[[#This Row],['# or s]]),P65&lt;&gt;"",AND(P65&lt;&gt;"",Q65&lt;&gt;"",R65&lt;&gt;"",S65&lt;&gt;"",T65&lt;&gt;""))</f>
        <v>0</v>
      </c>
      <c r="V65" s="79" t="b">
        <f t="shared" si="1"/>
        <v>1</v>
      </c>
    </row>
    <row r="66" spans="1:22" x14ac:dyDescent="0.2">
      <c r="A6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Value]])),"",IF(AND(P66,Q66,R66,S66,T66,NOT(U66)),1,IF(AND(ISBLANK(Resultados[[#This Row],[Min
(-)]]),ISBLANK(Resultados[[#This Row],[Max
(+)]]),NOT(ISBLANK(Resultados[[#This Row],[Dimension (nominal)]])),ISBLANK(Resultados[[#This Row],[Requirement]])),"Ref",IF(AND(P66,Q66,R66,S66,T66),2,0))))</f>
        <v/>
      </c>
      <c r="B66" s="40"/>
      <c r="C66" s="30"/>
      <c r="D66" s="37"/>
      <c r="E66" s="30"/>
      <c r="F66" s="30"/>
      <c r="G66" s="30"/>
      <c r="H66" s="30"/>
      <c r="I66" s="55"/>
      <c r="J6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6" s="73"/>
      <c r="L66" s="73"/>
      <c r="M66" s="73"/>
      <c r="N66" s="73"/>
      <c r="O66" s="73"/>
      <c r="P66" s="79" t="str">
        <f>IF(ISBLANK(Resultados[[#This Row],[Sample ]]),"",IF(AND(  NOT(AND(ISBLANK($E66),ISBLANK($F66)))),AND($C66-ABS($E66)&lt;=K66,$C66+$F66&gt;=K66),IF(NOT(ISBLANK($G66)),K66&gt;$G66,UPPER(K66)="OK")))</f>
        <v/>
      </c>
      <c r="Q66" s="79" t="str">
        <f>IF(OR(ISBLANK(Resultados[[#This Row],['# or s]]),ISBLANK(Resultados[[#This Row],['# or s 
One-]])),"",IF(AND(  NOT(AND(ISBLANK($E66),ISBLANK($F66)))),AND($C66-ABS($E66)&lt;=L66,$C66+$F66&gt;=L66),IF(NOT(ISBLANK($G66)),K66&gt;$G66,UPPER(L66)="OK")))</f>
        <v/>
      </c>
      <c r="R66" s="79" t="str">
        <f>IF(OR(ISBLANK(Resultados[[#This Row],['# or s]]),ISBLANK(Resultados[[#This Row],['# or s 
Two-]])),"",IF(AND(  NOT(AND(ISBLANK($E66),ISBLANK($F66)))),AND($C66-ABS($E66)&lt;=M66,$C66+$F66&gt;=M66),IF(NOT(ISBLANK($G66)),K66&gt;$G66,UPPER(M66)="OK")))</f>
        <v/>
      </c>
      <c r="S66" s="79" t="str">
        <f>IF(OR(ISBLANK(Resultados[[#This Row],['# or s]]),ISBLANK(Resultados[[#This Row],['# or s 
Three-]])),"",IF(AND(  NOT(AND(ISBLANK($E66),ISBLANK($F66)))),AND($C66-ABS($E66)&lt;=N66,$C66+$F66&gt;=N66),IF(NOT(ISBLANK($G66)),K66&gt;$G66,UPPER(N66)="OK")))</f>
        <v/>
      </c>
      <c r="T66" s="79" t="str">
        <f>IF(OR(ISBLANK(Resultados[[#This Row],['# or s]]),ISBLANK(Resultados[[#This Row],['# or s 
Four-]])),"",IF(AND(  NOT(AND(ISBLANK($E66),ISBLANK($F66)))),AND($C66-ABS($E66)&lt;=O66,$C66+$F66&gt;=O66),IF(NOT(ISBLANK($G66)),K66&gt;$G66,UPPER(O66)="OK")))</f>
        <v/>
      </c>
      <c r="U66" s="79" t="b">
        <f>IF(ISBLANK(Resultados[[#This Row],['# or s]]),P66&lt;&gt;"",AND(P66&lt;&gt;"",Q66&lt;&gt;"",R66&lt;&gt;"",S66&lt;&gt;"",T66&lt;&gt;""))</f>
        <v>0</v>
      </c>
      <c r="V66" s="79" t="b">
        <f t="shared" si="1"/>
        <v>1</v>
      </c>
    </row>
    <row r="67" spans="1:22" x14ac:dyDescent="0.2">
      <c r="A6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Value]])),"",IF(AND(P67,Q67,R67,S67,T67,NOT(U67)),1,IF(AND(ISBLANK(Resultados[[#This Row],[Min
(-)]]),ISBLANK(Resultados[[#This Row],[Max
(+)]]),NOT(ISBLANK(Resultados[[#This Row],[Dimension (nominal)]])),ISBLANK(Resultados[[#This Row],[Requirement]])),"Ref",IF(AND(P67,Q67,R67,S67,T67),2,0))))</f>
        <v/>
      </c>
      <c r="B67" s="40"/>
      <c r="C67" s="30"/>
      <c r="D67" s="37"/>
      <c r="E67" s="30"/>
      <c r="F67" s="30"/>
      <c r="G67" s="30"/>
      <c r="H67" s="30"/>
      <c r="I67" s="55"/>
      <c r="J6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7" s="73"/>
      <c r="L67" s="73"/>
      <c r="M67" s="73"/>
      <c r="N67" s="73"/>
      <c r="O67" s="73"/>
      <c r="P67" s="79" t="str">
        <f>IF(ISBLANK(Resultados[[#This Row],[Sample ]]),"",IF(AND(  NOT(AND(ISBLANK($E67),ISBLANK($F67)))),AND($C67-ABS($E67)&lt;=K67,$C67+$F67&gt;=K67),IF(NOT(ISBLANK($G67)),K67&gt;$G67,UPPER(K67)="OK")))</f>
        <v/>
      </c>
      <c r="Q67" s="79" t="str">
        <f>IF(OR(ISBLANK(Resultados[[#This Row],['# or s]]),ISBLANK(Resultados[[#This Row],['# or s 
One-]])),"",IF(AND(  NOT(AND(ISBLANK($E67),ISBLANK($F67)))),AND($C67-ABS($E67)&lt;=L67,$C67+$F67&gt;=L67),IF(NOT(ISBLANK($G67)),K67&gt;$G67,UPPER(L67)="OK")))</f>
        <v/>
      </c>
      <c r="R67" s="79" t="str">
        <f>IF(OR(ISBLANK(Resultados[[#This Row],['# or s]]),ISBLANK(Resultados[[#This Row],['# or s 
Two-]])),"",IF(AND(  NOT(AND(ISBLANK($E67),ISBLANK($F67)))),AND($C67-ABS($E67)&lt;=M67,$C67+$F67&gt;=M67),IF(NOT(ISBLANK($G67)),K67&gt;$G67,UPPER(M67)="OK")))</f>
        <v/>
      </c>
      <c r="S67" s="79" t="str">
        <f>IF(OR(ISBLANK(Resultados[[#This Row],['# or s]]),ISBLANK(Resultados[[#This Row],['# or s 
Three-]])),"",IF(AND(  NOT(AND(ISBLANK($E67),ISBLANK($F67)))),AND($C67-ABS($E67)&lt;=N67,$C67+$F67&gt;=N67),IF(NOT(ISBLANK($G67)),K67&gt;$G67,UPPER(N67)="OK")))</f>
        <v/>
      </c>
      <c r="T67" s="79" t="str">
        <f>IF(OR(ISBLANK(Resultados[[#This Row],['# or s]]),ISBLANK(Resultados[[#This Row],['# or s 
Four-]])),"",IF(AND(  NOT(AND(ISBLANK($E67),ISBLANK($F67)))),AND($C67-ABS($E67)&lt;=O67,$C67+$F67&gt;=O67),IF(NOT(ISBLANK($G67)),K67&gt;$G67,UPPER(O67)="OK")))</f>
        <v/>
      </c>
      <c r="U67" s="79" t="b">
        <f>IF(ISBLANK(Resultados[[#This Row],['# or s]]),P67&lt;&gt;"",AND(P67&lt;&gt;"",Q67&lt;&gt;"",R67&lt;&gt;"",S67&lt;&gt;"",T67&lt;&gt;""))</f>
        <v>0</v>
      </c>
      <c r="V67" s="79" t="b">
        <f t="shared" si="1"/>
        <v>1</v>
      </c>
    </row>
    <row r="68" spans="1:22" x14ac:dyDescent="0.2">
      <c r="A6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Value]])),"",IF(AND(P68,Q68,R68,S68,T68,NOT(U68)),1,IF(AND(ISBLANK(Resultados[[#This Row],[Min
(-)]]),ISBLANK(Resultados[[#This Row],[Max
(+)]]),NOT(ISBLANK(Resultados[[#This Row],[Dimension (nominal)]])),ISBLANK(Resultados[[#This Row],[Requirement]])),"Ref",IF(AND(P68,Q68,R68,S68,T68),2,0))))</f>
        <v/>
      </c>
      <c r="B68" s="40"/>
      <c r="C68" s="30"/>
      <c r="D68" s="37"/>
      <c r="E68" s="30"/>
      <c r="F68" s="30"/>
      <c r="G68" s="30"/>
      <c r="H68" s="30"/>
      <c r="I68" s="55"/>
      <c r="J6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8" s="73"/>
      <c r="L68" s="73"/>
      <c r="M68" s="73"/>
      <c r="N68" s="73"/>
      <c r="O68" s="73"/>
      <c r="P68" s="79" t="str">
        <f>IF(ISBLANK(Resultados[[#This Row],[Sample ]]),"",IF(AND(  NOT(AND(ISBLANK($E68),ISBLANK($F68)))),AND($C68-ABS($E68)&lt;=K68,$C68+$F68&gt;=K68),IF(NOT(ISBLANK($G68)),K68&gt;$G68,UPPER(K68)="OK")))</f>
        <v/>
      </c>
      <c r="Q68" s="79" t="str">
        <f>IF(OR(ISBLANK(Resultados[[#This Row],['# or s]]),ISBLANK(Resultados[[#This Row],['# or s 
One-]])),"",IF(AND(  NOT(AND(ISBLANK($E68),ISBLANK($F68)))),AND($C68-ABS($E68)&lt;=L68,$C68+$F68&gt;=L68),IF(NOT(ISBLANK($G68)),K68&gt;$G68,UPPER(L68)="OK")))</f>
        <v/>
      </c>
      <c r="R68" s="79" t="str">
        <f>IF(OR(ISBLANK(Resultados[[#This Row],['# or s]]),ISBLANK(Resultados[[#This Row],['# or s 
Two-]])),"",IF(AND(  NOT(AND(ISBLANK($E68),ISBLANK($F68)))),AND($C68-ABS($E68)&lt;=M68,$C68+$F68&gt;=M68),IF(NOT(ISBLANK($G68)),K68&gt;$G68,UPPER(M68)="OK")))</f>
        <v/>
      </c>
      <c r="S68" s="79" t="str">
        <f>IF(OR(ISBLANK(Resultados[[#This Row],['# or s]]),ISBLANK(Resultados[[#This Row],['# or s 
Three-]])),"",IF(AND(  NOT(AND(ISBLANK($E68),ISBLANK($F68)))),AND($C68-ABS($E68)&lt;=N68,$C68+$F68&gt;=N68),IF(NOT(ISBLANK($G68)),K68&gt;$G68,UPPER(N68)="OK")))</f>
        <v/>
      </c>
      <c r="T68" s="79" t="str">
        <f>IF(OR(ISBLANK(Resultados[[#This Row],['# or s]]),ISBLANK(Resultados[[#This Row],['# or s 
Four-]])),"",IF(AND(  NOT(AND(ISBLANK($E68),ISBLANK($F68)))),AND($C68-ABS($E68)&lt;=O68,$C68+$F68&gt;=O68),IF(NOT(ISBLANK($G68)),K68&gt;$G68,UPPER(O68)="OK")))</f>
        <v/>
      </c>
      <c r="U68" s="79" t="b">
        <f>IF(ISBLANK(Resultados[[#This Row],['# or s]]),P68&lt;&gt;"",AND(P68&lt;&gt;"",Q68&lt;&gt;"",R68&lt;&gt;"",S68&lt;&gt;"",T68&lt;&gt;""))</f>
        <v>0</v>
      </c>
      <c r="V68" s="79" t="b">
        <f t="shared" si="1"/>
        <v>1</v>
      </c>
    </row>
    <row r="69" spans="1:22" x14ac:dyDescent="0.2">
      <c r="A6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Value]])),"",IF(AND(P69,Q69,R69,S69,T69,NOT(U69)),1,IF(AND(ISBLANK(Resultados[[#This Row],[Min
(-)]]),ISBLANK(Resultados[[#This Row],[Max
(+)]]),NOT(ISBLANK(Resultados[[#This Row],[Dimension (nominal)]])),ISBLANK(Resultados[[#This Row],[Requirement]])),"Ref",IF(AND(P69,Q69,R69,S69,T69),2,0))))</f>
        <v/>
      </c>
      <c r="B69" s="40"/>
      <c r="C69" s="30"/>
      <c r="D69" s="37"/>
      <c r="E69" s="30"/>
      <c r="F69" s="30"/>
      <c r="G69" s="30"/>
      <c r="H69" s="30"/>
      <c r="I69" s="55"/>
      <c r="J6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9" s="73"/>
      <c r="L69" s="73"/>
      <c r="M69" s="73"/>
      <c r="N69" s="73"/>
      <c r="O69" s="73"/>
      <c r="P69" s="79" t="str">
        <f>IF(ISBLANK(Resultados[[#This Row],[Sample ]]),"",IF(AND(  NOT(AND(ISBLANK($E69),ISBLANK($F69)))),AND($C69-ABS($E69)&lt;=K69,$C69+$F69&gt;=K69),IF(NOT(ISBLANK($G69)),K69&gt;$G69,UPPER(K69)="OK")))</f>
        <v/>
      </c>
      <c r="Q69" s="79" t="str">
        <f>IF(OR(ISBLANK(Resultados[[#This Row],['# or s]]),ISBLANK(Resultados[[#This Row],['# or s 
One-]])),"",IF(AND(  NOT(AND(ISBLANK($E69),ISBLANK($F69)))),AND($C69-ABS($E69)&lt;=L69,$C69+$F69&gt;=L69),IF(NOT(ISBLANK($G69)),K69&gt;$G69,UPPER(L69)="OK")))</f>
        <v/>
      </c>
      <c r="R69" s="79" t="str">
        <f>IF(OR(ISBLANK(Resultados[[#This Row],['# or s]]),ISBLANK(Resultados[[#This Row],['# or s 
Two-]])),"",IF(AND(  NOT(AND(ISBLANK($E69),ISBLANK($F69)))),AND($C69-ABS($E69)&lt;=M69,$C69+$F69&gt;=M69),IF(NOT(ISBLANK($G69)),K69&gt;$G69,UPPER(M69)="OK")))</f>
        <v/>
      </c>
      <c r="S69" s="79" t="str">
        <f>IF(OR(ISBLANK(Resultados[[#This Row],['# or s]]),ISBLANK(Resultados[[#This Row],['# or s 
Three-]])),"",IF(AND(  NOT(AND(ISBLANK($E69),ISBLANK($F69)))),AND($C69-ABS($E69)&lt;=N69,$C69+$F69&gt;=N69),IF(NOT(ISBLANK($G69)),K69&gt;$G69,UPPER(N69)="OK")))</f>
        <v/>
      </c>
      <c r="T69" s="79" t="str">
        <f>IF(OR(ISBLANK(Resultados[[#This Row],['# or s]]),ISBLANK(Resultados[[#This Row],['# or s 
Four-]])),"",IF(AND(  NOT(AND(ISBLANK($E69),ISBLANK($F69)))),AND($C69-ABS($E69)&lt;=O69,$C69+$F69&gt;=O69),IF(NOT(ISBLANK($G69)),K69&gt;$G69,UPPER(O69)="OK")))</f>
        <v/>
      </c>
      <c r="U69" s="79" t="b">
        <f>IF(ISBLANK(Resultados[[#This Row],['# or s]]),P69&lt;&gt;"",AND(P69&lt;&gt;"",Q69&lt;&gt;"",R69&lt;&gt;"",S69&lt;&gt;"",T69&lt;&gt;""))</f>
        <v>0</v>
      </c>
      <c r="V69" s="79" t="b">
        <f t="shared" si="1"/>
        <v>1</v>
      </c>
    </row>
    <row r="70" spans="1:22" x14ac:dyDescent="0.2">
      <c r="A7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Value]])),"",IF(AND(P70,Q70,R70,S70,T70,NOT(U70)),1,IF(AND(ISBLANK(Resultados[[#This Row],[Min
(-)]]),ISBLANK(Resultados[[#This Row],[Max
(+)]]),NOT(ISBLANK(Resultados[[#This Row],[Dimension (nominal)]])),ISBLANK(Resultados[[#This Row],[Requirement]])),"Ref",IF(AND(P70,Q70,R70,S70,T70),2,0))))</f>
        <v/>
      </c>
      <c r="B70" s="40"/>
      <c r="C70" s="30"/>
      <c r="D70" s="37"/>
      <c r="E70" s="30"/>
      <c r="F70" s="30"/>
      <c r="G70" s="30"/>
      <c r="H70" s="30"/>
      <c r="I70" s="55"/>
      <c r="J7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0" s="73"/>
      <c r="L70" s="73"/>
      <c r="M70" s="73"/>
      <c r="N70" s="73"/>
      <c r="O70" s="73"/>
      <c r="P70" s="79" t="str">
        <f>IF(ISBLANK(Resultados[[#This Row],[Sample ]]),"",IF(AND(  NOT(AND(ISBLANK($E70),ISBLANK($F70)))),AND($C70-ABS($E70)&lt;=K70,$C70+$F70&gt;=K70),IF(NOT(ISBLANK($G70)),K70&gt;$G70,UPPER(K70)="OK")))</f>
        <v/>
      </c>
      <c r="Q70" s="79" t="str">
        <f>IF(OR(ISBLANK(Resultados[[#This Row],['# or s]]),ISBLANK(Resultados[[#This Row],['# or s 
One-]])),"",IF(AND(  NOT(AND(ISBLANK($E70),ISBLANK($F70)))),AND($C70-ABS($E70)&lt;=L70,$C70+$F70&gt;=L70),IF(NOT(ISBLANK($G70)),K70&gt;$G70,UPPER(L70)="OK")))</f>
        <v/>
      </c>
      <c r="R70" s="79" t="str">
        <f>IF(OR(ISBLANK(Resultados[[#This Row],['# or s]]),ISBLANK(Resultados[[#This Row],['# or s 
Two-]])),"",IF(AND(  NOT(AND(ISBLANK($E70),ISBLANK($F70)))),AND($C70-ABS($E70)&lt;=M70,$C70+$F70&gt;=M70),IF(NOT(ISBLANK($G70)),K70&gt;$G70,UPPER(M70)="OK")))</f>
        <v/>
      </c>
      <c r="S70" s="79" t="str">
        <f>IF(OR(ISBLANK(Resultados[[#This Row],['# or s]]),ISBLANK(Resultados[[#This Row],['# or s 
Three-]])),"",IF(AND(  NOT(AND(ISBLANK($E70),ISBLANK($F70)))),AND($C70-ABS($E70)&lt;=N70,$C70+$F70&gt;=N70),IF(NOT(ISBLANK($G70)),K70&gt;$G70,UPPER(N70)="OK")))</f>
        <v/>
      </c>
      <c r="T70" s="79" t="str">
        <f>IF(OR(ISBLANK(Resultados[[#This Row],['# or s]]),ISBLANK(Resultados[[#This Row],['# or s 
Four-]])),"",IF(AND(  NOT(AND(ISBLANK($E70),ISBLANK($F70)))),AND($C70-ABS($E70)&lt;=O70,$C70+$F70&gt;=O70),IF(NOT(ISBLANK($G70)),K70&gt;$G70,UPPER(O70)="OK")))</f>
        <v/>
      </c>
      <c r="U70" s="79" t="b">
        <f>IF(ISBLANK(Resultados[[#This Row],['# or s]]),P70&lt;&gt;"",AND(P70&lt;&gt;"",Q70&lt;&gt;"",R70&lt;&gt;"",S70&lt;&gt;"",T70&lt;&gt;""))</f>
        <v>0</v>
      </c>
      <c r="V70" s="79" t="b">
        <f t="shared" si="1"/>
        <v>1</v>
      </c>
    </row>
    <row r="71" spans="1:22" x14ac:dyDescent="0.2">
      <c r="A7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Value]])),"",IF(AND(P71,Q71,R71,S71,T71,NOT(U71)),1,IF(AND(ISBLANK(Resultados[[#This Row],[Min
(-)]]),ISBLANK(Resultados[[#This Row],[Max
(+)]]),NOT(ISBLANK(Resultados[[#This Row],[Dimension (nominal)]])),ISBLANK(Resultados[[#This Row],[Requirement]])),"Ref",IF(AND(P71,Q71,R71,S71,T71),2,0))))</f>
        <v/>
      </c>
      <c r="B71" s="40"/>
      <c r="C71" s="30"/>
      <c r="D71" s="37"/>
      <c r="E71" s="30"/>
      <c r="F71" s="30"/>
      <c r="G71" s="30"/>
      <c r="H71" s="30"/>
      <c r="I71" s="55"/>
      <c r="J7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1" s="73"/>
      <c r="L71" s="73"/>
      <c r="M71" s="73"/>
      <c r="N71" s="73"/>
      <c r="O71" s="73"/>
      <c r="P71" s="79" t="str">
        <f>IF(ISBLANK(Resultados[[#This Row],[Sample ]]),"",IF(AND(  NOT(AND(ISBLANK($E71),ISBLANK($F71)))),AND($C71-ABS($E71)&lt;=K71,$C71+$F71&gt;=K71),IF(NOT(ISBLANK($G71)),K71&gt;$G71,UPPER(K71)="OK")))</f>
        <v/>
      </c>
      <c r="Q71" s="79" t="str">
        <f>IF(OR(ISBLANK(Resultados[[#This Row],['# or s]]),ISBLANK(Resultados[[#This Row],['# or s 
One-]])),"",IF(AND(  NOT(AND(ISBLANK($E71),ISBLANK($F71)))),AND($C71-ABS($E71)&lt;=L71,$C71+$F71&gt;=L71),IF(NOT(ISBLANK($G71)),K71&gt;$G71,UPPER(L71)="OK")))</f>
        <v/>
      </c>
      <c r="R71" s="79" t="str">
        <f>IF(OR(ISBLANK(Resultados[[#This Row],['# or s]]),ISBLANK(Resultados[[#This Row],['# or s 
Two-]])),"",IF(AND(  NOT(AND(ISBLANK($E71),ISBLANK($F71)))),AND($C71-ABS($E71)&lt;=M71,$C71+$F71&gt;=M71),IF(NOT(ISBLANK($G71)),K71&gt;$G71,UPPER(M71)="OK")))</f>
        <v/>
      </c>
      <c r="S71" s="79" t="str">
        <f>IF(OR(ISBLANK(Resultados[[#This Row],['# or s]]),ISBLANK(Resultados[[#This Row],['# or s 
Three-]])),"",IF(AND(  NOT(AND(ISBLANK($E71),ISBLANK($F71)))),AND($C71-ABS($E71)&lt;=N71,$C71+$F71&gt;=N71),IF(NOT(ISBLANK($G71)),K71&gt;$G71,UPPER(N71)="OK")))</f>
        <v/>
      </c>
      <c r="T71" s="79" t="str">
        <f>IF(OR(ISBLANK(Resultados[[#This Row],['# or s]]),ISBLANK(Resultados[[#This Row],['# or s 
Four-]])),"",IF(AND(  NOT(AND(ISBLANK($E71),ISBLANK($F71)))),AND($C71-ABS($E71)&lt;=O71,$C71+$F71&gt;=O71),IF(NOT(ISBLANK($G71)),K71&gt;$G71,UPPER(O71)="OK")))</f>
        <v/>
      </c>
      <c r="U71" s="79" t="b">
        <f>IF(ISBLANK(Resultados[[#This Row],['# or s]]),P71&lt;&gt;"",AND(P71&lt;&gt;"",Q71&lt;&gt;"",R71&lt;&gt;"",S71&lt;&gt;"",T71&lt;&gt;""))</f>
        <v>0</v>
      </c>
      <c r="V71" s="79" t="b">
        <f t="shared" si="1"/>
        <v>1</v>
      </c>
    </row>
    <row r="72" spans="1:22" x14ac:dyDescent="0.2">
      <c r="A7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Value]])),"",IF(AND(P72,Q72,R72,S72,T72,NOT(U72)),1,IF(AND(ISBLANK(Resultados[[#This Row],[Min
(-)]]),ISBLANK(Resultados[[#This Row],[Max
(+)]]),NOT(ISBLANK(Resultados[[#This Row],[Dimension (nominal)]])),ISBLANK(Resultados[[#This Row],[Requirement]])),"Ref",IF(AND(P72,Q72,R72,S72,T72),2,0))))</f>
        <v/>
      </c>
      <c r="B72" s="40"/>
      <c r="C72" s="30"/>
      <c r="D72" s="37"/>
      <c r="E72" s="30"/>
      <c r="F72" s="30"/>
      <c r="G72" s="30"/>
      <c r="H72" s="30"/>
      <c r="I72" s="55"/>
      <c r="J7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2" s="73"/>
      <c r="L72" s="73"/>
      <c r="M72" s="73"/>
      <c r="N72" s="73"/>
      <c r="O72" s="73"/>
      <c r="P72" s="79" t="str">
        <f>IF(ISBLANK(Resultados[[#This Row],[Sample ]]),"",IF(AND(  NOT(AND(ISBLANK($E72),ISBLANK($F72)))),AND($C72-ABS($E72)&lt;=K72,$C72+$F72&gt;=K72),IF(NOT(ISBLANK($G72)),K72&gt;$G72,UPPER(K72)="OK")))</f>
        <v/>
      </c>
      <c r="Q72" s="79" t="str">
        <f>IF(OR(ISBLANK(Resultados[[#This Row],['# or s]]),ISBLANK(Resultados[[#This Row],['# or s 
One-]])),"",IF(AND(  NOT(AND(ISBLANK($E72),ISBLANK($F72)))),AND($C72-ABS($E72)&lt;=L72,$C72+$F72&gt;=L72),IF(NOT(ISBLANK($G72)),K72&gt;$G72,UPPER(L72)="OK")))</f>
        <v/>
      </c>
      <c r="R72" s="79" t="str">
        <f>IF(OR(ISBLANK(Resultados[[#This Row],['# or s]]),ISBLANK(Resultados[[#This Row],['# or s 
Two-]])),"",IF(AND(  NOT(AND(ISBLANK($E72),ISBLANK($F72)))),AND($C72-ABS($E72)&lt;=M72,$C72+$F72&gt;=M72),IF(NOT(ISBLANK($G72)),K72&gt;$G72,UPPER(M72)="OK")))</f>
        <v/>
      </c>
      <c r="S72" s="79" t="str">
        <f>IF(OR(ISBLANK(Resultados[[#This Row],['# or s]]),ISBLANK(Resultados[[#This Row],['# or s 
Three-]])),"",IF(AND(  NOT(AND(ISBLANK($E72),ISBLANK($F72)))),AND($C72-ABS($E72)&lt;=N72,$C72+$F72&gt;=N72),IF(NOT(ISBLANK($G72)),K72&gt;$G72,UPPER(N72)="OK")))</f>
        <v/>
      </c>
      <c r="T72" s="79" t="str">
        <f>IF(OR(ISBLANK(Resultados[[#This Row],['# or s]]),ISBLANK(Resultados[[#This Row],['# or s 
Four-]])),"",IF(AND(  NOT(AND(ISBLANK($E72),ISBLANK($F72)))),AND($C72-ABS($E72)&lt;=O72,$C72+$F72&gt;=O72),IF(NOT(ISBLANK($G72)),K72&gt;$G72,UPPER(O72)="OK")))</f>
        <v/>
      </c>
      <c r="U72" s="79" t="b">
        <f>IF(ISBLANK(Resultados[[#This Row],['# or s]]),P72&lt;&gt;"",AND(P72&lt;&gt;"",Q72&lt;&gt;"",R72&lt;&gt;"",S72&lt;&gt;"",T72&lt;&gt;""))</f>
        <v>0</v>
      </c>
      <c r="V72" s="79" t="b">
        <f t="shared" si="1"/>
        <v>1</v>
      </c>
    </row>
    <row r="73" spans="1:22" x14ac:dyDescent="0.2">
      <c r="A7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Value]])),"",IF(AND(P73,Q73,R73,S73,T73,NOT(U73)),1,IF(AND(ISBLANK(Resultados[[#This Row],[Min
(-)]]),ISBLANK(Resultados[[#This Row],[Max
(+)]]),NOT(ISBLANK(Resultados[[#This Row],[Dimension (nominal)]])),ISBLANK(Resultados[[#This Row],[Requirement]])),"Ref",IF(AND(P73,Q73,R73,S73,T73),2,0))))</f>
        <v/>
      </c>
      <c r="B73" s="40"/>
      <c r="C73" s="30"/>
      <c r="D73" s="37"/>
      <c r="E73" s="30"/>
      <c r="F73" s="30"/>
      <c r="G73" s="30"/>
      <c r="H73" s="30"/>
      <c r="I73" s="55"/>
      <c r="J7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3" s="73"/>
      <c r="L73" s="73"/>
      <c r="M73" s="73"/>
      <c r="N73" s="73"/>
      <c r="O73" s="73"/>
      <c r="P73" s="79" t="str">
        <f>IF(ISBLANK(Resultados[[#This Row],[Sample ]]),"",IF(AND(  NOT(AND(ISBLANK($E73),ISBLANK($F73)))),AND($C73-ABS($E73)&lt;=K73,$C73+$F73&gt;=K73),IF(NOT(ISBLANK($G73)),K73&gt;$G73,UPPER(K73)="OK")))</f>
        <v/>
      </c>
      <c r="Q73" s="79" t="str">
        <f>IF(OR(ISBLANK(Resultados[[#This Row],['# or s]]),ISBLANK(Resultados[[#This Row],['# or s 
One-]])),"",IF(AND(  NOT(AND(ISBLANK($E73),ISBLANK($F73)))),AND($C73-ABS($E73)&lt;=L73,$C73+$F73&gt;=L73),IF(NOT(ISBLANK($G73)),K73&gt;$G73,UPPER(L73)="OK")))</f>
        <v/>
      </c>
      <c r="R73" s="79" t="str">
        <f>IF(OR(ISBLANK(Resultados[[#This Row],['# or s]]),ISBLANK(Resultados[[#This Row],['# or s 
Two-]])),"",IF(AND(  NOT(AND(ISBLANK($E73),ISBLANK($F73)))),AND($C73-ABS($E73)&lt;=M73,$C73+$F73&gt;=M73),IF(NOT(ISBLANK($G73)),K73&gt;$G73,UPPER(M73)="OK")))</f>
        <v/>
      </c>
      <c r="S73" s="79" t="str">
        <f>IF(OR(ISBLANK(Resultados[[#This Row],['# or s]]),ISBLANK(Resultados[[#This Row],['# or s 
Three-]])),"",IF(AND(  NOT(AND(ISBLANK($E73),ISBLANK($F73)))),AND($C73-ABS($E73)&lt;=N73,$C73+$F73&gt;=N73),IF(NOT(ISBLANK($G73)),K73&gt;$G73,UPPER(N73)="OK")))</f>
        <v/>
      </c>
      <c r="T73" s="79" t="str">
        <f>IF(OR(ISBLANK(Resultados[[#This Row],['# or s]]),ISBLANK(Resultados[[#This Row],['# or s 
Four-]])),"",IF(AND(  NOT(AND(ISBLANK($E73),ISBLANK($F73)))),AND($C73-ABS($E73)&lt;=O73,$C73+$F73&gt;=O73),IF(NOT(ISBLANK($G73)),K73&gt;$G73,UPPER(O73)="OK")))</f>
        <v/>
      </c>
      <c r="U73" s="79" t="b">
        <f>IF(ISBLANK(Resultados[[#This Row],['# or s]]),P73&lt;&gt;"",AND(P73&lt;&gt;"",Q73&lt;&gt;"",R73&lt;&gt;"",S73&lt;&gt;"",T73&lt;&gt;""))</f>
        <v>0</v>
      </c>
      <c r="V73" s="79" t="b">
        <f t="shared" si="1"/>
        <v>1</v>
      </c>
    </row>
    <row r="74" spans="1:22" x14ac:dyDescent="0.2">
      <c r="A7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Value]])),"",IF(AND(P74,Q74,R74,S74,T74,NOT(U74)),1,IF(AND(ISBLANK(Resultados[[#This Row],[Min
(-)]]),ISBLANK(Resultados[[#This Row],[Max
(+)]]),NOT(ISBLANK(Resultados[[#This Row],[Dimension (nominal)]])),ISBLANK(Resultados[[#This Row],[Requirement]])),"Ref",IF(AND(P74,Q74,R74,S74,T74),2,0))))</f>
        <v/>
      </c>
      <c r="B74" s="40"/>
      <c r="C74" s="30"/>
      <c r="D74" s="37"/>
      <c r="E74" s="30"/>
      <c r="F74" s="30"/>
      <c r="G74" s="30"/>
      <c r="H74" s="30"/>
      <c r="I74" s="55"/>
      <c r="J7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4" s="73"/>
      <c r="L74" s="73"/>
      <c r="M74" s="73"/>
      <c r="N74" s="73"/>
      <c r="O74" s="73"/>
      <c r="P74" s="79" t="str">
        <f>IF(ISBLANK(Resultados[[#This Row],[Sample ]]),"",IF(AND(  NOT(AND(ISBLANK($E74),ISBLANK($F74)))),AND($C74-ABS($E74)&lt;=K74,$C74+$F74&gt;=K74),IF(NOT(ISBLANK($G74)),K74&gt;$G74,UPPER(K74)="OK")))</f>
        <v/>
      </c>
      <c r="Q74" s="79" t="str">
        <f>IF(OR(ISBLANK(Resultados[[#This Row],['# or s]]),ISBLANK(Resultados[[#This Row],['# or s 
One-]])),"",IF(AND(  NOT(AND(ISBLANK($E74),ISBLANK($F74)))),AND($C74-ABS($E74)&lt;=L74,$C74+$F74&gt;=L74),IF(NOT(ISBLANK($G74)),K74&gt;$G74,UPPER(L74)="OK")))</f>
        <v/>
      </c>
      <c r="R74" s="79" t="str">
        <f>IF(OR(ISBLANK(Resultados[[#This Row],['# or s]]),ISBLANK(Resultados[[#This Row],['# or s 
Two-]])),"",IF(AND(  NOT(AND(ISBLANK($E74),ISBLANK($F74)))),AND($C74-ABS($E74)&lt;=M74,$C74+$F74&gt;=M74),IF(NOT(ISBLANK($G74)),K74&gt;$G74,UPPER(M74)="OK")))</f>
        <v/>
      </c>
      <c r="S74" s="79" t="str">
        <f>IF(OR(ISBLANK(Resultados[[#This Row],['# or s]]),ISBLANK(Resultados[[#This Row],['# or s 
Three-]])),"",IF(AND(  NOT(AND(ISBLANK($E74),ISBLANK($F74)))),AND($C74-ABS($E74)&lt;=N74,$C74+$F74&gt;=N74),IF(NOT(ISBLANK($G74)),K74&gt;$G74,UPPER(N74)="OK")))</f>
        <v/>
      </c>
      <c r="T74" s="79" t="str">
        <f>IF(OR(ISBLANK(Resultados[[#This Row],['# or s]]),ISBLANK(Resultados[[#This Row],['# or s 
Four-]])),"",IF(AND(  NOT(AND(ISBLANK($E74),ISBLANK($F74)))),AND($C74-ABS($E74)&lt;=O74,$C74+$F74&gt;=O74),IF(NOT(ISBLANK($G74)),K74&gt;$G74,UPPER(O74)="OK")))</f>
        <v/>
      </c>
      <c r="U74" s="79" t="b">
        <f>IF(ISBLANK(Resultados[[#This Row],['# or s]]),P74&lt;&gt;"",AND(P74&lt;&gt;"",Q74&lt;&gt;"",R74&lt;&gt;"",S74&lt;&gt;"",T74&lt;&gt;""))</f>
        <v>0</v>
      </c>
      <c r="V74" s="79" t="b">
        <f t="shared" si="1"/>
        <v>1</v>
      </c>
    </row>
    <row r="75" spans="1:22" x14ac:dyDescent="0.2">
      <c r="A7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Value]])),"",IF(AND(P75,Q75,R75,S75,T75,NOT(U75)),1,IF(AND(ISBLANK(Resultados[[#This Row],[Min
(-)]]),ISBLANK(Resultados[[#This Row],[Max
(+)]]),NOT(ISBLANK(Resultados[[#This Row],[Dimension (nominal)]])),ISBLANK(Resultados[[#This Row],[Requirement]])),"Ref",IF(AND(P75,Q75,R75,S75,T75),2,0))))</f>
        <v/>
      </c>
      <c r="B75" s="40"/>
      <c r="C75" s="30"/>
      <c r="D75" s="37"/>
      <c r="E75" s="30"/>
      <c r="F75" s="30"/>
      <c r="G75" s="30"/>
      <c r="H75" s="30"/>
      <c r="I75" s="55"/>
      <c r="J7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5" s="73"/>
      <c r="L75" s="73"/>
      <c r="M75" s="73"/>
      <c r="N75" s="73"/>
      <c r="O75" s="73"/>
      <c r="P75" s="79" t="str">
        <f>IF(ISBLANK(Resultados[[#This Row],[Sample ]]),"",IF(AND(  NOT(AND(ISBLANK($E75),ISBLANK($F75)))),AND($C75-ABS($E75)&lt;=K75,$C75+$F75&gt;=K75),IF(NOT(ISBLANK($G75)),K75&gt;$G75,UPPER(K75)="OK")))</f>
        <v/>
      </c>
      <c r="Q75" s="79" t="str">
        <f>IF(OR(ISBLANK(Resultados[[#This Row],['# or s]]),ISBLANK(Resultados[[#This Row],['# or s 
One-]])),"",IF(AND(  NOT(AND(ISBLANK($E75),ISBLANK($F75)))),AND($C75-ABS($E75)&lt;=L75,$C75+$F75&gt;=L75),IF(NOT(ISBLANK($G75)),K75&gt;$G75,UPPER(L75)="OK")))</f>
        <v/>
      </c>
      <c r="R75" s="79" t="str">
        <f>IF(OR(ISBLANK(Resultados[[#This Row],['# or s]]),ISBLANK(Resultados[[#This Row],['# or s 
Two-]])),"",IF(AND(  NOT(AND(ISBLANK($E75),ISBLANK($F75)))),AND($C75-ABS($E75)&lt;=M75,$C75+$F75&gt;=M75),IF(NOT(ISBLANK($G75)),K75&gt;$G75,UPPER(M75)="OK")))</f>
        <v/>
      </c>
      <c r="S75" s="79" t="str">
        <f>IF(OR(ISBLANK(Resultados[[#This Row],['# or s]]),ISBLANK(Resultados[[#This Row],['# or s 
Three-]])),"",IF(AND(  NOT(AND(ISBLANK($E75),ISBLANK($F75)))),AND($C75-ABS($E75)&lt;=N75,$C75+$F75&gt;=N75),IF(NOT(ISBLANK($G75)),K75&gt;$G75,UPPER(N75)="OK")))</f>
        <v/>
      </c>
      <c r="T75" s="79" t="str">
        <f>IF(OR(ISBLANK(Resultados[[#This Row],['# or s]]),ISBLANK(Resultados[[#This Row],['# or s 
Four-]])),"",IF(AND(  NOT(AND(ISBLANK($E75),ISBLANK($F75)))),AND($C75-ABS($E75)&lt;=O75,$C75+$F75&gt;=O75),IF(NOT(ISBLANK($G75)),K75&gt;$G75,UPPER(O75)="OK")))</f>
        <v/>
      </c>
      <c r="U75" s="79" t="b">
        <f>IF(ISBLANK(Resultados[[#This Row],['# or s]]),P75&lt;&gt;"",AND(P75&lt;&gt;"",Q75&lt;&gt;"",R75&lt;&gt;"",S75&lt;&gt;"",T75&lt;&gt;""))</f>
        <v>0</v>
      </c>
      <c r="V75" s="79" t="b">
        <f t="shared" si="1"/>
        <v>1</v>
      </c>
    </row>
    <row r="76" spans="1:22" x14ac:dyDescent="0.2">
      <c r="A7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Value]])),"",IF(AND(P76,Q76,R76,S76,T76,NOT(U76)),1,IF(AND(ISBLANK(Resultados[[#This Row],[Min
(-)]]),ISBLANK(Resultados[[#This Row],[Max
(+)]]),NOT(ISBLANK(Resultados[[#This Row],[Dimension (nominal)]])),ISBLANK(Resultados[[#This Row],[Requirement]])),"Ref",IF(AND(P76,Q76,R76,S76,T76),2,0))))</f>
        <v/>
      </c>
      <c r="B76" s="40"/>
      <c r="C76" s="30"/>
      <c r="D76" s="37"/>
      <c r="E76" s="30"/>
      <c r="F76" s="30"/>
      <c r="G76" s="30"/>
      <c r="H76" s="30"/>
      <c r="I76" s="55"/>
      <c r="J7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6" s="73"/>
      <c r="L76" s="73"/>
      <c r="M76" s="73"/>
      <c r="N76" s="73"/>
      <c r="O76" s="73"/>
      <c r="P76" s="79" t="str">
        <f>IF(ISBLANK(Resultados[[#This Row],[Sample ]]),"",IF(AND(  NOT(AND(ISBLANK($E76),ISBLANK($F76)))),AND($C76-ABS($E76)&lt;=K76,$C76+$F76&gt;=K76),IF(NOT(ISBLANK($G76)),K76&gt;$G76,UPPER(K76)="OK")))</f>
        <v/>
      </c>
      <c r="Q76" s="79" t="str">
        <f>IF(OR(ISBLANK(Resultados[[#This Row],['# or s]]),ISBLANK(Resultados[[#This Row],['# or s 
One-]])),"",IF(AND(  NOT(AND(ISBLANK($E76),ISBLANK($F76)))),AND($C76-ABS($E76)&lt;=L76,$C76+$F76&gt;=L76),IF(NOT(ISBLANK($G76)),K76&gt;$G76,UPPER(L76)="OK")))</f>
        <v/>
      </c>
      <c r="R76" s="79" t="str">
        <f>IF(OR(ISBLANK(Resultados[[#This Row],['# or s]]),ISBLANK(Resultados[[#This Row],['# or s 
Two-]])),"",IF(AND(  NOT(AND(ISBLANK($E76),ISBLANK($F76)))),AND($C76-ABS($E76)&lt;=M76,$C76+$F76&gt;=M76),IF(NOT(ISBLANK($G76)),K76&gt;$G76,UPPER(M76)="OK")))</f>
        <v/>
      </c>
      <c r="S76" s="79" t="str">
        <f>IF(OR(ISBLANK(Resultados[[#This Row],['# or s]]),ISBLANK(Resultados[[#This Row],['# or s 
Three-]])),"",IF(AND(  NOT(AND(ISBLANK($E76),ISBLANK($F76)))),AND($C76-ABS($E76)&lt;=N76,$C76+$F76&gt;=N76),IF(NOT(ISBLANK($G76)),K76&gt;$G76,UPPER(N76)="OK")))</f>
        <v/>
      </c>
      <c r="T76" s="79" t="str">
        <f>IF(OR(ISBLANK(Resultados[[#This Row],['# or s]]),ISBLANK(Resultados[[#This Row],['# or s 
Four-]])),"",IF(AND(  NOT(AND(ISBLANK($E76),ISBLANK($F76)))),AND($C76-ABS($E76)&lt;=O76,$C76+$F76&gt;=O76),IF(NOT(ISBLANK($G76)),K76&gt;$G76,UPPER(O76)="OK")))</f>
        <v/>
      </c>
      <c r="U76" s="79" t="b">
        <f>IF(ISBLANK(Resultados[[#This Row],['# or s]]),P76&lt;&gt;"",AND(P76&lt;&gt;"",Q76&lt;&gt;"",R76&lt;&gt;"",S76&lt;&gt;"",T76&lt;&gt;""))</f>
        <v>0</v>
      </c>
      <c r="V76" s="79" t="b">
        <f t="shared" si="1"/>
        <v>1</v>
      </c>
    </row>
    <row r="77" spans="1:22" x14ac:dyDescent="0.2">
      <c r="A7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Value]])),"",IF(AND(P77,Q77,R77,S77,T77,NOT(U77)),1,IF(AND(ISBLANK(Resultados[[#This Row],[Min
(-)]]),ISBLANK(Resultados[[#This Row],[Max
(+)]]),NOT(ISBLANK(Resultados[[#This Row],[Dimension (nominal)]])),ISBLANK(Resultados[[#This Row],[Requirement]])),"Ref",IF(AND(P77,Q77,R77,S77,T77),2,0))))</f>
        <v/>
      </c>
      <c r="B77" s="40"/>
      <c r="C77" s="30"/>
      <c r="D77" s="37"/>
      <c r="E77" s="30"/>
      <c r="F77" s="30"/>
      <c r="G77" s="30"/>
      <c r="H77" s="30"/>
      <c r="I77" s="55"/>
      <c r="J7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7" s="73"/>
      <c r="L77" s="73"/>
      <c r="M77" s="73"/>
      <c r="N77" s="73"/>
      <c r="O77" s="73"/>
      <c r="P77" s="79" t="str">
        <f>IF(ISBLANK(Resultados[[#This Row],[Sample ]]),"",IF(AND(  NOT(AND(ISBLANK($E77),ISBLANK($F77)))),AND($C77-ABS($E77)&lt;=K77,$C77+$F77&gt;=K77),IF(NOT(ISBLANK($G77)),K77&gt;$G77,UPPER(K77)="OK")))</f>
        <v/>
      </c>
      <c r="Q77" s="79" t="str">
        <f>IF(OR(ISBLANK(Resultados[[#This Row],['# or s]]),ISBLANK(Resultados[[#This Row],['# or s 
One-]])),"",IF(AND(  NOT(AND(ISBLANK($E77),ISBLANK($F77)))),AND($C77-ABS($E77)&lt;=L77,$C77+$F77&gt;=L77),IF(NOT(ISBLANK($G77)),K77&gt;$G77,UPPER(L77)="OK")))</f>
        <v/>
      </c>
      <c r="R77" s="79" t="str">
        <f>IF(OR(ISBLANK(Resultados[[#This Row],['# or s]]),ISBLANK(Resultados[[#This Row],['# or s 
Two-]])),"",IF(AND(  NOT(AND(ISBLANK($E77),ISBLANK($F77)))),AND($C77-ABS($E77)&lt;=M77,$C77+$F77&gt;=M77),IF(NOT(ISBLANK($G77)),K77&gt;$G77,UPPER(M77)="OK")))</f>
        <v/>
      </c>
      <c r="S77" s="79" t="str">
        <f>IF(OR(ISBLANK(Resultados[[#This Row],['# or s]]),ISBLANK(Resultados[[#This Row],['# or s 
Three-]])),"",IF(AND(  NOT(AND(ISBLANK($E77),ISBLANK($F77)))),AND($C77-ABS($E77)&lt;=N77,$C77+$F77&gt;=N77),IF(NOT(ISBLANK($G77)),K77&gt;$G77,UPPER(N77)="OK")))</f>
        <v/>
      </c>
      <c r="T77" s="79" t="str">
        <f>IF(OR(ISBLANK(Resultados[[#This Row],['# or s]]),ISBLANK(Resultados[[#This Row],['# or s 
Four-]])),"",IF(AND(  NOT(AND(ISBLANK($E77),ISBLANK($F77)))),AND($C77-ABS($E77)&lt;=O77,$C77+$F77&gt;=O77),IF(NOT(ISBLANK($G77)),K77&gt;$G77,UPPER(O77)="OK")))</f>
        <v/>
      </c>
      <c r="U77" s="79" t="b">
        <f>IF(ISBLANK(Resultados[[#This Row],['# or s]]),P77&lt;&gt;"",AND(P77&lt;&gt;"",Q77&lt;&gt;"",R77&lt;&gt;"",S77&lt;&gt;"",T77&lt;&gt;""))</f>
        <v>0</v>
      </c>
      <c r="V77" s="79" t="b">
        <f t="shared" si="1"/>
        <v>1</v>
      </c>
    </row>
    <row r="78" spans="1:22" x14ac:dyDescent="0.2">
      <c r="A7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Value]])),"",IF(AND(P78,Q78,R78,S78,T78,NOT(U78)),1,IF(AND(ISBLANK(Resultados[[#This Row],[Min
(-)]]),ISBLANK(Resultados[[#This Row],[Max
(+)]]),NOT(ISBLANK(Resultados[[#This Row],[Dimension (nominal)]])),ISBLANK(Resultados[[#This Row],[Requirement]])),"Ref",IF(AND(P78,Q78,R78,S78,T78),2,0))))</f>
        <v/>
      </c>
      <c r="B78" s="40"/>
      <c r="C78" s="30"/>
      <c r="D78" s="37"/>
      <c r="E78" s="30"/>
      <c r="F78" s="30"/>
      <c r="G78" s="30"/>
      <c r="H78" s="30"/>
      <c r="I78" s="55"/>
      <c r="J7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8" s="73"/>
      <c r="L78" s="73"/>
      <c r="M78" s="73"/>
      <c r="N78" s="73"/>
      <c r="O78" s="73"/>
      <c r="P78" s="79" t="str">
        <f>IF(ISBLANK(Resultados[[#This Row],[Sample ]]),"",IF(AND(  NOT(AND(ISBLANK($E78),ISBLANK($F78)))),AND($C78-ABS($E78)&lt;=K78,$C78+$F78&gt;=K78),IF(NOT(ISBLANK($G78)),K78&gt;$G78,UPPER(K78)="OK")))</f>
        <v/>
      </c>
      <c r="Q78" s="79" t="str">
        <f>IF(OR(ISBLANK(Resultados[[#This Row],['# or s]]),ISBLANK(Resultados[[#This Row],['# or s 
One-]])),"",IF(AND(  NOT(AND(ISBLANK($E78),ISBLANK($F78)))),AND($C78-ABS($E78)&lt;=L78,$C78+$F78&gt;=L78),IF(NOT(ISBLANK($G78)),K78&gt;$G78,UPPER(L78)="OK")))</f>
        <v/>
      </c>
      <c r="R78" s="79" t="str">
        <f>IF(OR(ISBLANK(Resultados[[#This Row],['# or s]]),ISBLANK(Resultados[[#This Row],['# or s 
Two-]])),"",IF(AND(  NOT(AND(ISBLANK($E78),ISBLANK($F78)))),AND($C78-ABS($E78)&lt;=M78,$C78+$F78&gt;=M78),IF(NOT(ISBLANK($G78)),K78&gt;$G78,UPPER(M78)="OK")))</f>
        <v/>
      </c>
      <c r="S78" s="79" t="str">
        <f>IF(OR(ISBLANK(Resultados[[#This Row],['# or s]]),ISBLANK(Resultados[[#This Row],['# or s 
Three-]])),"",IF(AND(  NOT(AND(ISBLANK($E78),ISBLANK($F78)))),AND($C78-ABS($E78)&lt;=N78,$C78+$F78&gt;=N78),IF(NOT(ISBLANK($G78)),K78&gt;$G78,UPPER(N78)="OK")))</f>
        <v/>
      </c>
      <c r="T78" s="79" t="str">
        <f>IF(OR(ISBLANK(Resultados[[#This Row],['# or s]]),ISBLANK(Resultados[[#This Row],['# or s 
Four-]])),"",IF(AND(  NOT(AND(ISBLANK($E78),ISBLANK($F78)))),AND($C78-ABS($E78)&lt;=O78,$C78+$F78&gt;=O78),IF(NOT(ISBLANK($G78)),K78&gt;$G78,UPPER(O78)="OK")))</f>
        <v/>
      </c>
      <c r="U78" s="79" t="b">
        <f>IF(ISBLANK(Resultados[[#This Row],['# or s]]),P78&lt;&gt;"",AND(P78&lt;&gt;"",Q78&lt;&gt;"",R78&lt;&gt;"",S78&lt;&gt;"",T78&lt;&gt;""))</f>
        <v>0</v>
      </c>
      <c r="V78" s="79" t="b">
        <f t="shared" ref="V78:V141" si="2">NOT(OR(NOT(ISBLANK($E78)),NOT(ISBLANK($F78)),NOT(ISBLANK($C78))))</f>
        <v>1</v>
      </c>
    </row>
    <row r="79" spans="1:22" x14ac:dyDescent="0.2">
      <c r="A7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Value]])),"",IF(AND(P79,Q79,R79,S79,T79,NOT(U79)),1,IF(AND(ISBLANK(Resultados[[#This Row],[Min
(-)]]),ISBLANK(Resultados[[#This Row],[Max
(+)]]),NOT(ISBLANK(Resultados[[#This Row],[Dimension (nominal)]])),ISBLANK(Resultados[[#This Row],[Requirement]])),"Ref",IF(AND(P79,Q79,R79,S79,T79),2,0))))</f>
        <v/>
      </c>
      <c r="B79" s="40"/>
      <c r="C79" s="30"/>
      <c r="D79" s="37"/>
      <c r="E79" s="30"/>
      <c r="F79" s="30"/>
      <c r="G79" s="30"/>
      <c r="H79" s="30"/>
      <c r="I79" s="55"/>
      <c r="J7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79" s="73"/>
      <c r="L79" s="73"/>
      <c r="M79" s="73"/>
      <c r="N79" s="73"/>
      <c r="O79" s="73"/>
      <c r="P79" s="79" t="str">
        <f>IF(ISBLANK(Resultados[[#This Row],[Sample ]]),"",IF(AND(  NOT(AND(ISBLANK($E79),ISBLANK($F79)))),AND($C79-ABS($E79)&lt;=K79,$C79+$F79&gt;=K79),IF(NOT(ISBLANK($G79)),K79&gt;$G79,UPPER(K79)="OK")))</f>
        <v/>
      </c>
      <c r="Q79" s="79" t="str">
        <f>IF(OR(ISBLANK(Resultados[[#This Row],['# or s]]),ISBLANK(Resultados[[#This Row],['# or s 
One-]])),"",IF(AND(  NOT(AND(ISBLANK($E79),ISBLANK($F79)))),AND($C79-ABS($E79)&lt;=L79,$C79+$F79&gt;=L79),IF(NOT(ISBLANK($G79)),K79&gt;$G79,UPPER(L79)="OK")))</f>
        <v/>
      </c>
      <c r="R79" s="79" t="str">
        <f>IF(OR(ISBLANK(Resultados[[#This Row],['# or s]]),ISBLANK(Resultados[[#This Row],['# or s 
Two-]])),"",IF(AND(  NOT(AND(ISBLANK($E79),ISBLANK($F79)))),AND($C79-ABS($E79)&lt;=M79,$C79+$F79&gt;=M79),IF(NOT(ISBLANK($G79)),K79&gt;$G79,UPPER(M79)="OK")))</f>
        <v/>
      </c>
      <c r="S79" s="79" t="str">
        <f>IF(OR(ISBLANK(Resultados[[#This Row],['# or s]]),ISBLANK(Resultados[[#This Row],['# or s 
Three-]])),"",IF(AND(  NOT(AND(ISBLANK($E79),ISBLANK($F79)))),AND($C79-ABS($E79)&lt;=N79,$C79+$F79&gt;=N79),IF(NOT(ISBLANK($G79)),K79&gt;$G79,UPPER(N79)="OK")))</f>
        <v/>
      </c>
      <c r="T79" s="79" t="str">
        <f>IF(OR(ISBLANK(Resultados[[#This Row],['# or s]]),ISBLANK(Resultados[[#This Row],['# or s 
Four-]])),"",IF(AND(  NOT(AND(ISBLANK($E79),ISBLANK($F79)))),AND($C79-ABS($E79)&lt;=O79,$C79+$F79&gt;=O79),IF(NOT(ISBLANK($G79)),K79&gt;$G79,UPPER(O79)="OK")))</f>
        <v/>
      </c>
      <c r="U79" s="79" t="b">
        <f>IF(ISBLANK(Resultados[[#This Row],['# or s]]),P79&lt;&gt;"",AND(P79&lt;&gt;"",Q79&lt;&gt;"",R79&lt;&gt;"",S79&lt;&gt;"",T79&lt;&gt;""))</f>
        <v>0</v>
      </c>
      <c r="V79" s="79" t="b">
        <f t="shared" si="2"/>
        <v>1</v>
      </c>
    </row>
    <row r="80" spans="1:22" x14ac:dyDescent="0.2">
      <c r="A8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Value]])),"",IF(AND(P80,Q80,R80,S80,T80,NOT(U80)),1,IF(AND(ISBLANK(Resultados[[#This Row],[Min
(-)]]),ISBLANK(Resultados[[#This Row],[Max
(+)]]),NOT(ISBLANK(Resultados[[#This Row],[Dimension (nominal)]])),ISBLANK(Resultados[[#This Row],[Requirement]])),"Ref",IF(AND(P80,Q80,R80,S80,T80),2,0))))</f>
        <v/>
      </c>
      <c r="B80" s="40"/>
      <c r="C80" s="30"/>
      <c r="D80" s="37"/>
      <c r="E80" s="30"/>
      <c r="F80" s="30"/>
      <c r="G80" s="30"/>
      <c r="H80" s="30"/>
      <c r="I80" s="55"/>
      <c r="J8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0" s="73"/>
      <c r="L80" s="73"/>
      <c r="M80" s="73"/>
      <c r="N80" s="73"/>
      <c r="O80" s="73"/>
      <c r="P80" s="79" t="str">
        <f>IF(ISBLANK(Resultados[[#This Row],[Sample ]]),"",IF(AND(  NOT(AND(ISBLANK($E80),ISBLANK($F80)))),AND($C80-ABS($E80)&lt;=K80,$C80+$F80&gt;=K80),IF(NOT(ISBLANK($G80)),K80&gt;$G80,UPPER(K80)="OK")))</f>
        <v/>
      </c>
      <c r="Q80" s="79" t="str">
        <f>IF(OR(ISBLANK(Resultados[[#This Row],['# or s]]),ISBLANK(Resultados[[#This Row],['# or s 
One-]])),"",IF(AND(  NOT(AND(ISBLANK($E80),ISBLANK($F80)))),AND($C80-ABS($E80)&lt;=L80,$C80+$F80&gt;=L80),IF(NOT(ISBLANK($G80)),K80&gt;$G80,UPPER(L80)="OK")))</f>
        <v/>
      </c>
      <c r="R80" s="79" t="str">
        <f>IF(OR(ISBLANK(Resultados[[#This Row],['# or s]]),ISBLANK(Resultados[[#This Row],['# or s 
Two-]])),"",IF(AND(  NOT(AND(ISBLANK($E80),ISBLANK($F80)))),AND($C80-ABS($E80)&lt;=M80,$C80+$F80&gt;=M80),IF(NOT(ISBLANK($G80)),K80&gt;$G80,UPPER(M80)="OK")))</f>
        <v/>
      </c>
      <c r="S80" s="79" t="str">
        <f>IF(OR(ISBLANK(Resultados[[#This Row],['# or s]]),ISBLANK(Resultados[[#This Row],['# or s 
Three-]])),"",IF(AND(  NOT(AND(ISBLANK($E80),ISBLANK($F80)))),AND($C80-ABS($E80)&lt;=N80,$C80+$F80&gt;=N80),IF(NOT(ISBLANK($G80)),K80&gt;$G80,UPPER(N80)="OK")))</f>
        <v/>
      </c>
      <c r="T80" s="79" t="str">
        <f>IF(OR(ISBLANK(Resultados[[#This Row],['# or s]]),ISBLANK(Resultados[[#This Row],['# or s 
Four-]])),"",IF(AND(  NOT(AND(ISBLANK($E80),ISBLANK($F80)))),AND($C80-ABS($E80)&lt;=O80,$C80+$F80&gt;=O80),IF(NOT(ISBLANK($G80)),K80&gt;$G80,UPPER(O80)="OK")))</f>
        <v/>
      </c>
      <c r="U80" s="79" t="b">
        <f>IF(ISBLANK(Resultados[[#This Row],['# or s]]),P80&lt;&gt;"",AND(P80&lt;&gt;"",Q80&lt;&gt;"",R80&lt;&gt;"",S80&lt;&gt;"",T80&lt;&gt;""))</f>
        <v>0</v>
      </c>
      <c r="V80" s="79" t="b">
        <f t="shared" si="2"/>
        <v>1</v>
      </c>
    </row>
    <row r="81" spans="1:22" x14ac:dyDescent="0.2">
      <c r="A8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Value]])),"",IF(AND(P81,Q81,R81,S81,T81,NOT(U81)),1,IF(AND(ISBLANK(Resultados[[#This Row],[Min
(-)]]),ISBLANK(Resultados[[#This Row],[Max
(+)]]),NOT(ISBLANK(Resultados[[#This Row],[Dimension (nominal)]])),ISBLANK(Resultados[[#This Row],[Requirement]])),"Ref",IF(AND(P81,Q81,R81,S81,T81),2,0))))</f>
        <v/>
      </c>
      <c r="B81" s="40"/>
      <c r="C81" s="30"/>
      <c r="D81" s="37"/>
      <c r="E81" s="30"/>
      <c r="F81" s="30"/>
      <c r="G81" s="30"/>
      <c r="H81" s="30"/>
      <c r="I81" s="55"/>
      <c r="J8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1" s="73"/>
      <c r="L81" s="73"/>
      <c r="M81" s="73"/>
      <c r="N81" s="73"/>
      <c r="O81" s="73"/>
      <c r="P81" s="79" t="str">
        <f>IF(ISBLANK(Resultados[[#This Row],[Sample ]]),"",IF(AND(  NOT(AND(ISBLANK($E81),ISBLANK($F81)))),AND($C81-ABS($E81)&lt;=K81,$C81+$F81&gt;=K81),IF(NOT(ISBLANK($G81)),K81&gt;$G81,UPPER(K81)="OK")))</f>
        <v/>
      </c>
      <c r="Q81" s="79" t="str">
        <f>IF(OR(ISBLANK(Resultados[[#This Row],['# or s]]),ISBLANK(Resultados[[#This Row],['# or s 
One-]])),"",IF(AND(  NOT(AND(ISBLANK($E81),ISBLANK($F81)))),AND($C81-ABS($E81)&lt;=L81,$C81+$F81&gt;=L81),IF(NOT(ISBLANK($G81)),K81&gt;$G81,UPPER(L81)="OK")))</f>
        <v/>
      </c>
      <c r="R81" s="79" t="str">
        <f>IF(OR(ISBLANK(Resultados[[#This Row],['# or s]]),ISBLANK(Resultados[[#This Row],['# or s 
Two-]])),"",IF(AND(  NOT(AND(ISBLANK($E81),ISBLANK($F81)))),AND($C81-ABS($E81)&lt;=M81,$C81+$F81&gt;=M81),IF(NOT(ISBLANK($G81)),K81&gt;$G81,UPPER(M81)="OK")))</f>
        <v/>
      </c>
      <c r="S81" s="79" t="str">
        <f>IF(OR(ISBLANK(Resultados[[#This Row],['# or s]]),ISBLANK(Resultados[[#This Row],['# or s 
Three-]])),"",IF(AND(  NOT(AND(ISBLANK($E81),ISBLANK($F81)))),AND($C81-ABS($E81)&lt;=N81,$C81+$F81&gt;=N81),IF(NOT(ISBLANK($G81)),K81&gt;$G81,UPPER(N81)="OK")))</f>
        <v/>
      </c>
      <c r="T81" s="79" t="str">
        <f>IF(OR(ISBLANK(Resultados[[#This Row],['# or s]]),ISBLANK(Resultados[[#This Row],['# or s 
Four-]])),"",IF(AND(  NOT(AND(ISBLANK($E81),ISBLANK($F81)))),AND($C81-ABS($E81)&lt;=O81,$C81+$F81&gt;=O81),IF(NOT(ISBLANK($G81)),K81&gt;$G81,UPPER(O81)="OK")))</f>
        <v/>
      </c>
      <c r="U81" s="79" t="b">
        <f>IF(ISBLANK(Resultados[[#This Row],['# or s]]),P81&lt;&gt;"",AND(P81&lt;&gt;"",Q81&lt;&gt;"",R81&lt;&gt;"",S81&lt;&gt;"",T81&lt;&gt;""))</f>
        <v>0</v>
      </c>
      <c r="V81" s="79" t="b">
        <f t="shared" si="2"/>
        <v>1</v>
      </c>
    </row>
    <row r="82" spans="1:22" x14ac:dyDescent="0.2">
      <c r="A8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Value]])),"",IF(AND(P82,Q82,R82,S82,T82,NOT(U82)),1,IF(AND(ISBLANK(Resultados[[#This Row],[Min
(-)]]),ISBLANK(Resultados[[#This Row],[Max
(+)]]),NOT(ISBLANK(Resultados[[#This Row],[Dimension (nominal)]])),ISBLANK(Resultados[[#This Row],[Requirement]])),"Ref",IF(AND(P82,Q82,R82,S82,T82),2,0))))</f>
        <v/>
      </c>
      <c r="B82" s="40"/>
      <c r="C82" s="30"/>
      <c r="D82" s="37"/>
      <c r="E82" s="30"/>
      <c r="F82" s="30"/>
      <c r="G82" s="30"/>
      <c r="H82" s="30"/>
      <c r="I82" s="55"/>
      <c r="J8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2" s="73"/>
      <c r="L82" s="73"/>
      <c r="M82" s="73"/>
      <c r="N82" s="73"/>
      <c r="O82" s="73"/>
      <c r="P82" s="79" t="str">
        <f>IF(ISBLANK(Resultados[[#This Row],[Sample ]]),"",IF(AND(  NOT(AND(ISBLANK($E82),ISBLANK($F82)))),AND($C82-ABS($E82)&lt;=K82,$C82+$F82&gt;=K82),IF(NOT(ISBLANK($G82)),K82&gt;$G82,UPPER(K82)="OK")))</f>
        <v/>
      </c>
      <c r="Q82" s="79" t="str">
        <f>IF(OR(ISBLANK(Resultados[[#This Row],['# or s]]),ISBLANK(Resultados[[#This Row],['# or s 
One-]])),"",IF(AND(  NOT(AND(ISBLANK($E82),ISBLANK($F82)))),AND($C82-ABS($E82)&lt;=L82,$C82+$F82&gt;=L82),IF(NOT(ISBLANK($G82)),K82&gt;$G82,UPPER(L82)="OK")))</f>
        <v/>
      </c>
      <c r="R82" s="79" t="str">
        <f>IF(OR(ISBLANK(Resultados[[#This Row],['# or s]]),ISBLANK(Resultados[[#This Row],['# or s 
Two-]])),"",IF(AND(  NOT(AND(ISBLANK($E82),ISBLANK($F82)))),AND($C82-ABS($E82)&lt;=M82,$C82+$F82&gt;=M82),IF(NOT(ISBLANK($G82)),K82&gt;$G82,UPPER(M82)="OK")))</f>
        <v/>
      </c>
      <c r="S82" s="79" t="str">
        <f>IF(OR(ISBLANK(Resultados[[#This Row],['# or s]]),ISBLANK(Resultados[[#This Row],['# or s 
Three-]])),"",IF(AND(  NOT(AND(ISBLANK($E82),ISBLANK($F82)))),AND($C82-ABS($E82)&lt;=N82,$C82+$F82&gt;=N82),IF(NOT(ISBLANK($G82)),K82&gt;$G82,UPPER(N82)="OK")))</f>
        <v/>
      </c>
      <c r="T82" s="79" t="str">
        <f>IF(OR(ISBLANK(Resultados[[#This Row],['# or s]]),ISBLANK(Resultados[[#This Row],['# or s 
Four-]])),"",IF(AND(  NOT(AND(ISBLANK($E82),ISBLANK($F82)))),AND($C82-ABS($E82)&lt;=O82,$C82+$F82&gt;=O82),IF(NOT(ISBLANK($G82)),K82&gt;$G82,UPPER(O82)="OK")))</f>
        <v/>
      </c>
      <c r="U82" s="79" t="b">
        <f>IF(ISBLANK(Resultados[[#This Row],['# or s]]),P82&lt;&gt;"",AND(P82&lt;&gt;"",Q82&lt;&gt;"",R82&lt;&gt;"",S82&lt;&gt;"",T82&lt;&gt;""))</f>
        <v>0</v>
      </c>
      <c r="V82" s="79" t="b">
        <f t="shared" si="2"/>
        <v>1</v>
      </c>
    </row>
    <row r="83" spans="1:22" x14ac:dyDescent="0.2">
      <c r="A8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Value]])),"",IF(AND(P83,Q83,R83,S83,T83,NOT(U83)),1,IF(AND(ISBLANK(Resultados[[#This Row],[Min
(-)]]),ISBLANK(Resultados[[#This Row],[Max
(+)]]),NOT(ISBLANK(Resultados[[#This Row],[Dimension (nominal)]])),ISBLANK(Resultados[[#This Row],[Requirement]])),"Ref",IF(AND(P83,Q83,R83,S83,T83),2,0))))</f>
        <v/>
      </c>
      <c r="B83" s="40"/>
      <c r="C83" s="30"/>
      <c r="D83" s="37"/>
      <c r="E83" s="30"/>
      <c r="F83" s="30"/>
      <c r="G83" s="30"/>
      <c r="H83" s="30"/>
      <c r="I83" s="55"/>
      <c r="J8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3" s="73"/>
      <c r="L83" s="73"/>
      <c r="M83" s="73"/>
      <c r="N83" s="73"/>
      <c r="O83" s="73"/>
      <c r="P83" s="79" t="str">
        <f>IF(ISBLANK(Resultados[[#This Row],[Sample ]]),"",IF(AND(  NOT(AND(ISBLANK($E83),ISBLANK($F83)))),AND($C83-ABS($E83)&lt;=K83,$C83+$F83&gt;=K83),IF(NOT(ISBLANK($G83)),K83&gt;$G83,UPPER(K83)="OK")))</f>
        <v/>
      </c>
      <c r="Q83" s="79" t="str">
        <f>IF(OR(ISBLANK(Resultados[[#This Row],['# or s]]),ISBLANK(Resultados[[#This Row],['# or s 
One-]])),"",IF(AND(  NOT(AND(ISBLANK($E83),ISBLANK($F83)))),AND($C83-ABS($E83)&lt;=L83,$C83+$F83&gt;=L83),IF(NOT(ISBLANK($G83)),K83&gt;$G83,UPPER(L83)="OK")))</f>
        <v/>
      </c>
      <c r="R83" s="79" t="str">
        <f>IF(OR(ISBLANK(Resultados[[#This Row],['# or s]]),ISBLANK(Resultados[[#This Row],['# or s 
Two-]])),"",IF(AND(  NOT(AND(ISBLANK($E83),ISBLANK($F83)))),AND($C83-ABS($E83)&lt;=M83,$C83+$F83&gt;=M83),IF(NOT(ISBLANK($G83)),K83&gt;$G83,UPPER(M83)="OK")))</f>
        <v/>
      </c>
      <c r="S83" s="79" t="str">
        <f>IF(OR(ISBLANK(Resultados[[#This Row],['# or s]]),ISBLANK(Resultados[[#This Row],['# or s 
Three-]])),"",IF(AND(  NOT(AND(ISBLANK($E83),ISBLANK($F83)))),AND($C83-ABS($E83)&lt;=N83,$C83+$F83&gt;=N83),IF(NOT(ISBLANK($G83)),K83&gt;$G83,UPPER(N83)="OK")))</f>
        <v/>
      </c>
      <c r="T83" s="79" t="str">
        <f>IF(OR(ISBLANK(Resultados[[#This Row],['# or s]]),ISBLANK(Resultados[[#This Row],['# or s 
Four-]])),"",IF(AND(  NOT(AND(ISBLANK($E83),ISBLANK($F83)))),AND($C83-ABS($E83)&lt;=O83,$C83+$F83&gt;=O83),IF(NOT(ISBLANK($G83)),K83&gt;$G83,UPPER(O83)="OK")))</f>
        <v/>
      </c>
      <c r="U83" s="79" t="b">
        <f>IF(ISBLANK(Resultados[[#This Row],['# or s]]),P83&lt;&gt;"",AND(P83&lt;&gt;"",Q83&lt;&gt;"",R83&lt;&gt;"",S83&lt;&gt;"",T83&lt;&gt;""))</f>
        <v>0</v>
      </c>
      <c r="V83" s="79" t="b">
        <f t="shared" si="2"/>
        <v>1</v>
      </c>
    </row>
    <row r="84" spans="1:22" x14ac:dyDescent="0.2">
      <c r="A8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Value]])),"",IF(AND(P84,Q84,R84,S84,T84,NOT(U84)),1,IF(AND(ISBLANK(Resultados[[#This Row],[Min
(-)]]),ISBLANK(Resultados[[#This Row],[Max
(+)]]),NOT(ISBLANK(Resultados[[#This Row],[Dimension (nominal)]])),ISBLANK(Resultados[[#This Row],[Requirement]])),"Ref",IF(AND(P84,Q84,R84,S84,T84),2,0))))</f>
        <v/>
      </c>
      <c r="B84" s="40"/>
      <c r="C84" s="30"/>
      <c r="D84" s="37"/>
      <c r="E84" s="30"/>
      <c r="F84" s="30"/>
      <c r="G84" s="30"/>
      <c r="H84" s="30"/>
      <c r="I84" s="55"/>
      <c r="J8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4" s="73"/>
      <c r="L84" s="73"/>
      <c r="M84" s="73"/>
      <c r="N84" s="73"/>
      <c r="O84" s="73"/>
      <c r="P84" s="79" t="str">
        <f>IF(ISBLANK(Resultados[[#This Row],[Sample ]]),"",IF(AND(  NOT(AND(ISBLANK($E84),ISBLANK($F84)))),AND($C84-ABS($E84)&lt;=K84,$C84+$F84&gt;=K84),IF(NOT(ISBLANK($G84)),K84&gt;$G84,UPPER(K84)="OK")))</f>
        <v/>
      </c>
      <c r="Q84" s="79" t="str">
        <f>IF(OR(ISBLANK(Resultados[[#This Row],['# or s]]),ISBLANK(Resultados[[#This Row],['# or s 
One-]])),"",IF(AND(  NOT(AND(ISBLANK($E84),ISBLANK($F84)))),AND($C84-ABS($E84)&lt;=L84,$C84+$F84&gt;=L84),IF(NOT(ISBLANK($G84)),K84&gt;$G84,UPPER(L84)="OK")))</f>
        <v/>
      </c>
      <c r="R84" s="79" t="str">
        <f>IF(OR(ISBLANK(Resultados[[#This Row],['# or s]]),ISBLANK(Resultados[[#This Row],['# or s 
Two-]])),"",IF(AND(  NOT(AND(ISBLANK($E84),ISBLANK($F84)))),AND($C84-ABS($E84)&lt;=M84,$C84+$F84&gt;=M84),IF(NOT(ISBLANK($G84)),K84&gt;$G84,UPPER(M84)="OK")))</f>
        <v/>
      </c>
      <c r="S84" s="79" t="str">
        <f>IF(OR(ISBLANK(Resultados[[#This Row],['# or s]]),ISBLANK(Resultados[[#This Row],['# or s 
Three-]])),"",IF(AND(  NOT(AND(ISBLANK($E84),ISBLANK($F84)))),AND($C84-ABS($E84)&lt;=N84,$C84+$F84&gt;=N84),IF(NOT(ISBLANK($G84)),K84&gt;$G84,UPPER(N84)="OK")))</f>
        <v/>
      </c>
      <c r="T84" s="79" t="str">
        <f>IF(OR(ISBLANK(Resultados[[#This Row],['# or s]]),ISBLANK(Resultados[[#This Row],['# or s 
Four-]])),"",IF(AND(  NOT(AND(ISBLANK($E84),ISBLANK($F84)))),AND($C84-ABS($E84)&lt;=O84,$C84+$F84&gt;=O84),IF(NOT(ISBLANK($G84)),K84&gt;$G84,UPPER(O84)="OK")))</f>
        <v/>
      </c>
      <c r="U84" s="79" t="b">
        <f>IF(ISBLANK(Resultados[[#This Row],['# or s]]),P84&lt;&gt;"",AND(P84&lt;&gt;"",Q84&lt;&gt;"",R84&lt;&gt;"",S84&lt;&gt;"",T84&lt;&gt;""))</f>
        <v>0</v>
      </c>
      <c r="V84" s="79" t="b">
        <f t="shared" si="2"/>
        <v>1</v>
      </c>
    </row>
    <row r="85" spans="1:22" x14ac:dyDescent="0.2">
      <c r="A8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Value]])),"",IF(AND(P85,Q85,R85,S85,T85,NOT(U85)),1,IF(AND(ISBLANK(Resultados[[#This Row],[Min
(-)]]),ISBLANK(Resultados[[#This Row],[Max
(+)]]),NOT(ISBLANK(Resultados[[#This Row],[Dimension (nominal)]])),ISBLANK(Resultados[[#This Row],[Requirement]])),"Ref",IF(AND(P85,Q85,R85,S85,T85),2,0))))</f>
        <v/>
      </c>
      <c r="B85" s="40"/>
      <c r="C85" s="30"/>
      <c r="D85" s="37"/>
      <c r="E85" s="30"/>
      <c r="F85" s="30"/>
      <c r="G85" s="30"/>
      <c r="H85" s="30"/>
      <c r="I85" s="55"/>
      <c r="J8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5" s="73"/>
      <c r="L85" s="73"/>
      <c r="M85" s="73"/>
      <c r="N85" s="73"/>
      <c r="O85" s="73"/>
      <c r="P85" s="79" t="str">
        <f>IF(ISBLANK(Resultados[[#This Row],[Sample ]]),"",IF(AND(  NOT(AND(ISBLANK($E85),ISBLANK($F85)))),AND($C85-ABS($E85)&lt;=K85,$C85+$F85&gt;=K85),IF(NOT(ISBLANK($G85)),K85&gt;$G85,UPPER(K85)="OK")))</f>
        <v/>
      </c>
      <c r="Q85" s="79" t="str">
        <f>IF(OR(ISBLANK(Resultados[[#This Row],['# or s]]),ISBLANK(Resultados[[#This Row],['# or s 
One-]])),"",IF(AND(  NOT(AND(ISBLANK($E85),ISBLANK($F85)))),AND($C85-ABS($E85)&lt;=L85,$C85+$F85&gt;=L85),IF(NOT(ISBLANK($G85)),K85&gt;$G85,UPPER(L85)="OK")))</f>
        <v/>
      </c>
      <c r="R85" s="79" t="str">
        <f>IF(OR(ISBLANK(Resultados[[#This Row],['# or s]]),ISBLANK(Resultados[[#This Row],['# or s 
Two-]])),"",IF(AND(  NOT(AND(ISBLANK($E85),ISBLANK($F85)))),AND($C85-ABS($E85)&lt;=M85,$C85+$F85&gt;=M85),IF(NOT(ISBLANK($G85)),K85&gt;$G85,UPPER(M85)="OK")))</f>
        <v/>
      </c>
      <c r="S85" s="79" t="str">
        <f>IF(OR(ISBLANK(Resultados[[#This Row],['# or s]]),ISBLANK(Resultados[[#This Row],['# or s 
Three-]])),"",IF(AND(  NOT(AND(ISBLANK($E85),ISBLANK($F85)))),AND($C85-ABS($E85)&lt;=N85,$C85+$F85&gt;=N85),IF(NOT(ISBLANK($G85)),K85&gt;$G85,UPPER(N85)="OK")))</f>
        <v/>
      </c>
      <c r="T85" s="79" t="str">
        <f>IF(OR(ISBLANK(Resultados[[#This Row],['# or s]]),ISBLANK(Resultados[[#This Row],['# or s 
Four-]])),"",IF(AND(  NOT(AND(ISBLANK($E85),ISBLANK($F85)))),AND($C85-ABS($E85)&lt;=O85,$C85+$F85&gt;=O85),IF(NOT(ISBLANK($G85)),K85&gt;$G85,UPPER(O85)="OK")))</f>
        <v/>
      </c>
      <c r="U85" s="79" t="b">
        <f>IF(ISBLANK(Resultados[[#This Row],['# or s]]),P85&lt;&gt;"",AND(P85&lt;&gt;"",Q85&lt;&gt;"",R85&lt;&gt;"",S85&lt;&gt;"",T85&lt;&gt;""))</f>
        <v>0</v>
      </c>
      <c r="V85" s="79" t="b">
        <f t="shared" si="2"/>
        <v>1</v>
      </c>
    </row>
    <row r="86" spans="1:22" x14ac:dyDescent="0.2">
      <c r="A8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Value]])),"",IF(AND(P86,Q86,R86,S86,T86,NOT(U86)),1,IF(AND(ISBLANK(Resultados[[#This Row],[Min
(-)]]),ISBLANK(Resultados[[#This Row],[Max
(+)]]),NOT(ISBLANK(Resultados[[#This Row],[Dimension (nominal)]])),ISBLANK(Resultados[[#This Row],[Requirement]])),"Ref",IF(AND(P86,Q86,R86,S86,T86),2,0))))</f>
        <v/>
      </c>
      <c r="B86" s="40"/>
      <c r="C86" s="30"/>
      <c r="D86" s="37"/>
      <c r="E86" s="30"/>
      <c r="F86" s="30"/>
      <c r="G86" s="30"/>
      <c r="H86" s="30"/>
      <c r="I86" s="55"/>
      <c r="J8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6" s="73"/>
      <c r="L86" s="73"/>
      <c r="M86" s="73"/>
      <c r="N86" s="73"/>
      <c r="O86" s="73"/>
      <c r="P86" s="79" t="str">
        <f>IF(ISBLANK(Resultados[[#This Row],[Sample ]]),"",IF(AND(  NOT(AND(ISBLANK($E86),ISBLANK($F86)))),AND($C86-ABS($E86)&lt;=K86,$C86+$F86&gt;=K86),IF(NOT(ISBLANK($G86)),K86&gt;$G86,UPPER(K86)="OK")))</f>
        <v/>
      </c>
      <c r="Q86" s="79" t="str">
        <f>IF(OR(ISBLANK(Resultados[[#This Row],['# or s]]),ISBLANK(Resultados[[#This Row],['# or s 
One-]])),"",IF(AND(  NOT(AND(ISBLANK($E86),ISBLANK($F86)))),AND($C86-ABS($E86)&lt;=L86,$C86+$F86&gt;=L86),IF(NOT(ISBLANK($G86)),K86&gt;$G86,UPPER(L86)="OK")))</f>
        <v/>
      </c>
      <c r="R86" s="79" t="str">
        <f>IF(OR(ISBLANK(Resultados[[#This Row],['# or s]]),ISBLANK(Resultados[[#This Row],['# or s 
Two-]])),"",IF(AND(  NOT(AND(ISBLANK($E86),ISBLANK($F86)))),AND($C86-ABS($E86)&lt;=M86,$C86+$F86&gt;=M86),IF(NOT(ISBLANK($G86)),K86&gt;$G86,UPPER(M86)="OK")))</f>
        <v/>
      </c>
      <c r="S86" s="79" t="str">
        <f>IF(OR(ISBLANK(Resultados[[#This Row],['# or s]]),ISBLANK(Resultados[[#This Row],['# or s 
Three-]])),"",IF(AND(  NOT(AND(ISBLANK($E86),ISBLANK($F86)))),AND($C86-ABS($E86)&lt;=N86,$C86+$F86&gt;=N86),IF(NOT(ISBLANK($G86)),K86&gt;$G86,UPPER(N86)="OK")))</f>
        <v/>
      </c>
      <c r="T86" s="79" t="str">
        <f>IF(OR(ISBLANK(Resultados[[#This Row],['# or s]]),ISBLANK(Resultados[[#This Row],['# or s 
Four-]])),"",IF(AND(  NOT(AND(ISBLANK($E86),ISBLANK($F86)))),AND($C86-ABS($E86)&lt;=O86,$C86+$F86&gt;=O86),IF(NOT(ISBLANK($G86)),K86&gt;$G86,UPPER(O86)="OK")))</f>
        <v/>
      </c>
      <c r="U86" s="79" t="b">
        <f>IF(ISBLANK(Resultados[[#This Row],['# or s]]),P86&lt;&gt;"",AND(P86&lt;&gt;"",Q86&lt;&gt;"",R86&lt;&gt;"",S86&lt;&gt;"",T86&lt;&gt;""))</f>
        <v>0</v>
      </c>
      <c r="V86" s="79" t="b">
        <f t="shared" si="2"/>
        <v>1</v>
      </c>
    </row>
    <row r="87" spans="1:22" x14ac:dyDescent="0.2">
      <c r="A8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Value]])),"",IF(AND(P87,Q87,R87,S87,T87,NOT(U87)),1,IF(AND(ISBLANK(Resultados[[#This Row],[Min
(-)]]),ISBLANK(Resultados[[#This Row],[Max
(+)]]),NOT(ISBLANK(Resultados[[#This Row],[Dimension (nominal)]])),ISBLANK(Resultados[[#This Row],[Requirement]])),"Ref",IF(AND(P87,Q87,R87,S87,T87),2,0))))</f>
        <v/>
      </c>
      <c r="B87" s="40"/>
      <c r="C87" s="30"/>
      <c r="D87" s="37"/>
      <c r="E87" s="30"/>
      <c r="F87" s="30"/>
      <c r="G87" s="30"/>
      <c r="H87" s="30"/>
      <c r="I87" s="55"/>
      <c r="J8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7" s="73"/>
      <c r="L87" s="73"/>
      <c r="M87" s="73"/>
      <c r="N87" s="73"/>
      <c r="O87" s="73"/>
      <c r="P87" s="79" t="str">
        <f>IF(ISBLANK(Resultados[[#This Row],[Sample ]]),"",IF(AND(  NOT(AND(ISBLANK($E87),ISBLANK($F87)))),AND($C87-ABS($E87)&lt;=K87,$C87+$F87&gt;=K87),IF(NOT(ISBLANK($G87)),K87&gt;$G87,UPPER(K87)="OK")))</f>
        <v/>
      </c>
      <c r="Q87" s="79" t="str">
        <f>IF(OR(ISBLANK(Resultados[[#This Row],['# or s]]),ISBLANK(Resultados[[#This Row],['# or s 
One-]])),"",IF(AND(  NOT(AND(ISBLANK($E87),ISBLANK($F87)))),AND($C87-ABS($E87)&lt;=L87,$C87+$F87&gt;=L87),IF(NOT(ISBLANK($G87)),K87&gt;$G87,UPPER(L87)="OK")))</f>
        <v/>
      </c>
      <c r="R87" s="79" t="str">
        <f>IF(OR(ISBLANK(Resultados[[#This Row],['# or s]]),ISBLANK(Resultados[[#This Row],['# or s 
Two-]])),"",IF(AND(  NOT(AND(ISBLANK($E87),ISBLANK($F87)))),AND($C87-ABS($E87)&lt;=M87,$C87+$F87&gt;=M87),IF(NOT(ISBLANK($G87)),K87&gt;$G87,UPPER(M87)="OK")))</f>
        <v/>
      </c>
      <c r="S87" s="79" t="str">
        <f>IF(OR(ISBLANK(Resultados[[#This Row],['# or s]]),ISBLANK(Resultados[[#This Row],['# or s 
Three-]])),"",IF(AND(  NOT(AND(ISBLANK($E87),ISBLANK($F87)))),AND($C87-ABS($E87)&lt;=N87,$C87+$F87&gt;=N87),IF(NOT(ISBLANK($G87)),K87&gt;$G87,UPPER(N87)="OK")))</f>
        <v/>
      </c>
      <c r="T87" s="79" t="str">
        <f>IF(OR(ISBLANK(Resultados[[#This Row],['# or s]]),ISBLANK(Resultados[[#This Row],['# or s 
Four-]])),"",IF(AND(  NOT(AND(ISBLANK($E87),ISBLANK($F87)))),AND($C87-ABS($E87)&lt;=O87,$C87+$F87&gt;=O87),IF(NOT(ISBLANK($G87)),K87&gt;$G87,UPPER(O87)="OK")))</f>
        <v/>
      </c>
      <c r="U87" s="79" t="b">
        <f>IF(ISBLANK(Resultados[[#This Row],['# or s]]),P87&lt;&gt;"",AND(P87&lt;&gt;"",Q87&lt;&gt;"",R87&lt;&gt;"",S87&lt;&gt;"",T87&lt;&gt;""))</f>
        <v>0</v>
      </c>
      <c r="V87" s="79" t="b">
        <f t="shared" si="2"/>
        <v>1</v>
      </c>
    </row>
    <row r="88" spans="1:22" x14ac:dyDescent="0.2">
      <c r="A8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Value]])),"",IF(AND(P88,Q88,R88,S88,T88,NOT(U88)),1,IF(AND(ISBLANK(Resultados[[#This Row],[Min
(-)]]),ISBLANK(Resultados[[#This Row],[Max
(+)]]),NOT(ISBLANK(Resultados[[#This Row],[Dimension (nominal)]])),ISBLANK(Resultados[[#This Row],[Requirement]])),"Ref",IF(AND(P88,Q88,R88,S88,T88),2,0))))</f>
        <v/>
      </c>
      <c r="B88" s="40"/>
      <c r="C88" s="30"/>
      <c r="D88" s="37"/>
      <c r="E88" s="30"/>
      <c r="F88" s="30"/>
      <c r="G88" s="30"/>
      <c r="H88" s="30"/>
      <c r="I88" s="55"/>
      <c r="J8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8" s="73"/>
      <c r="L88" s="73"/>
      <c r="M88" s="73"/>
      <c r="N88" s="73"/>
      <c r="O88" s="73"/>
      <c r="P88" s="79" t="str">
        <f>IF(ISBLANK(Resultados[[#This Row],[Sample ]]),"",IF(AND(  NOT(AND(ISBLANK($E88),ISBLANK($F88)))),AND($C88-ABS($E88)&lt;=K88,$C88+$F88&gt;=K88),IF(NOT(ISBLANK($G88)),K88&gt;$G88,UPPER(K88)="OK")))</f>
        <v/>
      </c>
      <c r="Q88" s="79" t="str">
        <f>IF(OR(ISBLANK(Resultados[[#This Row],['# or s]]),ISBLANK(Resultados[[#This Row],['# or s 
One-]])),"",IF(AND(  NOT(AND(ISBLANK($E88),ISBLANK($F88)))),AND($C88-ABS($E88)&lt;=L88,$C88+$F88&gt;=L88),IF(NOT(ISBLANK($G88)),K88&gt;$G88,UPPER(L88)="OK")))</f>
        <v/>
      </c>
      <c r="R88" s="79" t="str">
        <f>IF(OR(ISBLANK(Resultados[[#This Row],['# or s]]),ISBLANK(Resultados[[#This Row],['# or s 
Two-]])),"",IF(AND(  NOT(AND(ISBLANK($E88),ISBLANK($F88)))),AND($C88-ABS($E88)&lt;=M88,$C88+$F88&gt;=M88),IF(NOT(ISBLANK($G88)),K88&gt;$G88,UPPER(M88)="OK")))</f>
        <v/>
      </c>
      <c r="S88" s="79" t="str">
        <f>IF(OR(ISBLANK(Resultados[[#This Row],['# or s]]),ISBLANK(Resultados[[#This Row],['# or s 
Three-]])),"",IF(AND(  NOT(AND(ISBLANK($E88),ISBLANK($F88)))),AND($C88-ABS($E88)&lt;=N88,$C88+$F88&gt;=N88),IF(NOT(ISBLANK($G88)),K88&gt;$G88,UPPER(N88)="OK")))</f>
        <v/>
      </c>
      <c r="T88" s="79" t="str">
        <f>IF(OR(ISBLANK(Resultados[[#This Row],['# or s]]),ISBLANK(Resultados[[#This Row],['# or s 
Four-]])),"",IF(AND(  NOT(AND(ISBLANK($E88),ISBLANK($F88)))),AND($C88-ABS($E88)&lt;=O88,$C88+$F88&gt;=O88),IF(NOT(ISBLANK($G88)),K88&gt;$G88,UPPER(O88)="OK")))</f>
        <v/>
      </c>
      <c r="U88" s="79" t="b">
        <f>IF(ISBLANK(Resultados[[#This Row],['# or s]]),P88&lt;&gt;"",AND(P88&lt;&gt;"",Q88&lt;&gt;"",R88&lt;&gt;"",S88&lt;&gt;"",T88&lt;&gt;""))</f>
        <v>0</v>
      </c>
      <c r="V88" s="79" t="b">
        <f t="shared" si="2"/>
        <v>1</v>
      </c>
    </row>
    <row r="89" spans="1:22" x14ac:dyDescent="0.2">
      <c r="A8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Value]])),"",IF(AND(P89,Q89,R89,S89,T89,NOT(U89)),1,IF(AND(ISBLANK(Resultados[[#This Row],[Min
(-)]]),ISBLANK(Resultados[[#This Row],[Max
(+)]]),NOT(ISBLANK(Resultados[[#This Row],[Dimension (nominal)]])),ISBLANK(Resultados[[#This Row],[Requirement]])),"Ref",IF(AND(P89,Q89,R89,S89,T89),2,0))))</f>
        <v/>
      </c>
      <c r="B89" s="40"/>
      <c r="C89" s="30"/>
      <c r="D89" s="37"/>
      <c r="E89" s="30"/>
      <c r="F89" s="30"/>
      <c r="G89" s="30"/>
      <c r="H89" s="30"/>
      <c r="I89" s="55"/>
      <c r="J8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89" s="73"/>
      <c r="L89" s="73"/>
      <c r="M89" s="73"/>
      <c r="N89" s="73"/>
      <c r="O89" s="73"/>
      <c r="P89" s="79" t="str">
        <f>IF(ISBLANK(Resultados[[#This Row],[Sample ]]),"",IF(AND(  NOT(AND(ISBLANK($E89),ISBLANK($F89)))),AND($C89-ABS($E89)&lt;=K89,$C89+$F89&gt;=K89),IF(NOT(ISBLANK($G89)),K89&gt;$G89,UPPER(K89)="OK")))</f>
        <v/>
      </c>
      <c r="Q89" s="79" t="str">
        <f>IF(OR(ISBLANK(Resultados[[#This Row],['# or s]]),ISBLANK(Resultados[[#This Row],['# or s 
One-]])),"",IF(AND(  NOT(AND(ISBLANK($E89),ISBLANK($F89)))),AND($C89-ABS($E89)&lt;=L89,$C89+$F89&gt;=L89),IF(NOT(ISBLANK($G89)),K89&gt;$G89,UPPER(L89)="OK")))</f>
        <v/>
      </c>
      <c r="R89" s="79" t="str">
        <f>IF(OR(ISBLANK(Resultados[[#This Row],['# or s]]),ISBLANK(Resultados[[#This Row],['# or s 
Two-]])),"",IF(AND(  NOT(AND(ISBLANK($E89),ISBLANK($F89)))),AND($C89-ABS($E89)&lt;=M89,$C89+$F89&gt;=M89),IF(NOT(ISBLANK($G89)),K89&gt;$G89,UPPER(M89)="OK")))</f>
        <v/>
      </c>
      <c r="S89" s="79" t="str">
        <f>IF(OR(ISBLANK(Resultados[[#This Row],['# or s]]),ISBLANK(Resultados[[#This Row],['# or s 
Three-]])),"",IF(AND(  NOT(AND(ISBLANK($E89),ISBLANK($F89)))),AND($C89-ABS($E89)&lt;=N89,$C89+$F89&gt;=N89),IF(NOT(ISBLANK($G89)),K89&gt;$G89,UPPER(N89)="OK")))</f>
        <v/>
      </c>
      <c r="T89" s="79" t="str">
        <f>IF(OR(ISBLANK(Resultados[[#This Row],['# or s]]),ISBLANK(Resultados[[#This Row],['# or s 
Four-]])),"",IF(AND(  NOT(AND(ISBLANK($E89),ISBLANK($F89)))),AND($C89-ABS($E89)&lt;=O89,$C89+$F89&gt;=O89),IF(NOT(ISBLANK($G89)),K89&gt;$G89,UPPER(O89)="OK")))</f>
        <v/>
      </c>
      <c r="U89" s="79" t="b">
        <f>IF(ISBLANK(Resultados[[#This Row],['# or s]]),P89&lt;&gt;"",AND(P89&lt;&gt;"",Q89&lt;&gt;"",R89&lt;&gt;"",S89&lt;&gt;"",T89&lt;&gt;""))</f>
        <v>0</v>
      </c>
      <c r="V89" s="79" t="b">
        <f t="shared" si="2"/>
        <v>1</v>
      </c>
    </row>
    <row r="90" spans="1:22" x14ac:dyDescent="0.2">
      <c r="A9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Value]])),"",IF(AND(P90,Q90,R90,S90,T90,NOT(U90)),1,IF(AND(ISBLANK(Resultados[[#This Row],[Min
(-)]]),ISBLANK(Resultados[[#This Row],[Max
(+)]]),NOT(ISBLANK(Resultados[[#This Row],[Dimension (nominal)]])),ISBLANK(Resultados[[#This Row],[Requirement]])),"Ref",IF(AND(P90,Q90,R90,S90,T90),2,0))))</f>
        <v/>
      </c>
      <c r="B90" s="40"/>
      <c r="C90" s="30"/>
      <c r="D90" s="37"/>
      <c r="E90" s="30"/>
      <c r="F90" s="30"/>
      <c r="G90" s="30"/>
      <c r="H90" s="30"/>
      <c r="I90" s="55"/>
      <c r="J9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0" s="73"/>
      <c r="L90" s="73"/>
      <c r="M90" s="73"/>
      <c r="N90" s="73"/>
      <c r="O90" s="73"/>
      <c r="P90" s="79" t="str">
        <f>IF(ISBLANK(Resultados[[#This Row],[Sample ]]),"",IF(AND(  NOT(AND(ISBLANK($E90),ISBLANK($F90)))),AND($C90-ABS($E90)&lt;=K90,$C90+$F90&gt;=K90),IF(NOT(ISBLANK($G90)),K90&gt;$G90,UPPER(K90)="OK")))</f>
        <v/>
      </c>
      <c r="Q90" s="79" t="str">
        <f>IF(OR(ISBLANK(Resultados[[#This Row],['# or s]]),ISBLANK(Resultados[[#This Row],['# or s 
One-]])),"",IF(AND(  NOT(AND(ISBLANK($E90),ISBLANK($F90)))),AND($C90-ABS($E90)&lt;=L90,$C90+$F90&gt;=L90),IF(NOT(ISBLANK($G90)),K90&gt;$G90,UPPER(L90)="OK")))</f>
        <v/>
      </c>
      <c r="R90" s="79" t="str">
        <f>IF(OR(ISBLANK(Resultados[[#This Row],['# or s]]),ISBLANK(Resultados[[#This Row],['# or s 
Two-]])),"",IF(AND(  NOT(AND(ISBLANK($E90),ISBLANK($F90)))),AND($C90-ABS($E90)&lt;=M90,$C90+$F90&gt;=M90),IF(NOT(ISBLANK($G90)),K90&gt;$G90,UPPER(M90)="OK")))</f>
        <v/>
      </c>
      <c r="S90" s="79" t="str">
        <f>IF(OR(ISBLANK(Resultados[[#This Row],['# or s]]),ISBLANK(Resultados[[#This Row],['# or s 
Three-]])),"",IF(AND(  NOT(AND(ISBLANK($E90),ISBLANK($F90)))),AND($C90-ABS($E90)&lt;=N90,$C90+$F90&gt;=N90),IF(NOT(ISBLANK($G90)),K90&gt;$G90,UPPER(N90)="OK")))</f>
        <v/>
      </c>
      <c r="T90" s="79" t="str">
        <f>IF(OR(ISBLANK(Resultados[[#This Row],['# or s]]),ISBLANK(Resultados[[#This Row],['# or s 
Four-]])),"",IF(AND(  NOT(AND(ISBLANK($E90),ISBLANK($F90)))),AND($C90-ABS($E90)&lt;=O90,$C90+$F90&gt;=O90),IF(NOT(ISBLANK($G90)),K90&gt;$G90,UPPER(O90)="OK")))</f>
        <v/>
      </c>
      <c r="U90" s="79" t="b">
        <f>IF(ISBLANK(Resultados[[#This Row],['# or s]]),P90&lt;&gt;"",AND(P90&lt;&gt;"",Q90&lt;&gt;"",R90&lt;&gt;"",S90&lt;&gt;"",T90&lt;&gt;""))</f>
        <v>0</v>
      </c>
      <c r="V90" s="79" t="b">
        <f t="shared" si="2"/>
        <v>1</v>
      </c>
    </row>
    <row r="91" spans="1:22" x14ac:dyDescent="0.2">
      <c r="A9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Value]])),"",IF(AND(P91,Q91,R91,S91,T91,NOT(U91)),1,IF(AND(ISBLANK(Resultados[[#This Row],[Min
(-)]]),ISBLANK(Resultados[[#This Row],[Max
(+)]]),NOT(ISBLANK(Resultados[[#This Row],[Dimension (nominal)]])),ISBLANK(Resultados[[#This Row],[Requirement]])),"Ref",IF(AND(P91,Q91,R91,S91,T91),2,0))))</f>
        <v/>
      </c>
      <c r="B91" s="40"/>
      <c r="C91" s="30"/>
      <c r="D91" s="37"/>
      <c r="E91" s="30"/>
      <c r="F91" s="30"/>
      <c r="G91" s="30"/>
      <c r="H91" s="30"/>
      <c r="I91" s="55"/>
      <c r="J9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1" s="73"/>
      <c r="L91" s="73"/>
      <c r="M91" s="73"/>
      <c r="N91" s="73"/>
      <c r="O91" s="73"/>
      <c r="P91" s="79" t="str">
        <f>IF(ISBLANK(Resultados[[#This Row],[Sample ]]),"",IF(AND(  NOT(AND(ISBLANK($E91),ISBLANK($F91)))),AND($C91-ABS($E91)&lt;=K91,$C91+$F91&gt;=K91),IF(NOT(ISBLANK($G91)),K91&gt;$G91,UPPER(K91)="OK")))</f>
        <v/>
      </c>
      <c r="Q91" s="79" t="str">
        <f>IF(OR(ISBLANK(Resultados[[#This Row],['# or s]]),ISBLANK(Resultados[[#This Row],['# or s 
One-]])),"",IF(AND(  NOT(AND(ISBLANK($E91),ISBLANK($F91)))),AND($C91-ABS($E91)&lt;=L91,$C91+$F91&gt;=L91),IF(NOT(ISBLANK($G91)),K91&gt;$G91,UPPER(L91)="OK")))</f>
        <v/>
      </c>
      <c r="R91" s="79" t="str">
        <f>IF(OR(ISBLANK(Resultados[[#This Row],['# or s]]),ISBLANK(Resultados[[#This Row],['# or s 
Two-]])),"",IF(AND(  NOT(AND(ISBLANK($E91),ISBLANK($F91)))),AND($C91-ABS($E91)&lt;=M91,$C91+$F91&gt;=M91),IF(NOT(ISBLANK($G91)),K91&gt;$G91,UPPER(M91)="OK")))</f>
        <v/>
      </c>
      <c r="S91" s="79" t="str">
        <f>IF(OR(ISBLANK(Resultados[[#This Row],['# or s]]),ISBLANK(Resultados[[#This Row],['# or s 
Three-]])),"",IF(AND(  NOT(AND(ISBLANK($E91),ISBLANK($F91)))),AND($C91-ABS($E91)&lt;=N91,$C91+$F91&gt;=N91),IF(NOT(ISBLANK($G91)),K91&gt;$G91,UPPER(N91)="OK")))</f>
        <v/>
      </c>
      <c r="T91" s="79" t="str">
        <f>IF(OR(ISBLANK(Resultados[[#This Row],['# or s]]),ISBLANK(Resultados[[#This Row],['# or s 
Four-]])),"",IF(AND(  NOT(AND(ISBLANK($E91),ISBLANK($F91)))),AND($C91-ABS($E91)&lt;=O91,$C91+$F91&gt;=O91),IF(NOT(ISBLANK($G91)),K91&gt;$G91,UPPER(O91)="OK")))</f>
        <v/>
      </c>
      <c r="U91" s="79" t="b">
        <f>IF(ISBLANK(Resultados[[#This Row],['# or s]]),P91&lt;&gt;"",AND(P91&lt;&gt;"",Q91&lt;&gt;"",R91&lt;&gt;"",S91&lt;&gt;"",T91&lt;&gt;""))</f>
        <v>0</v>
      </c>
      <c r="V91" s="79" t="b">
        <f t="shared" si="2"/>
        <v>1</v>
      </c>
    </row>
    <row r="92" spans="1:22" x14ac:dyDescent="0.2">
      <c r="A9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Value]])),"",IF(AND(P92,Q92,R92,S92,T92,NOT(U92)),1,IF(AND(ISBLANK(Resultados[[#This Row],[Min
(-)]]),ISBLANK(Resultados[[#This Row],[Max
(+)]]),NOT(ISBLANK(Resultados[[#This Row],[Dimension (nominal)]])),ISBLANK(Resultados[[#This Row],[Requirement]])),"Ref",IF(AND(P92,Q92,R92,S92,T92),2,0))))</f>
        <v/>
      </c>
      <c r="B92" s="40"/>
      <c r="C92" s="30"/>
      <c r="D92" s="37"/>
      <c r="E92" s="30"/>
      <c r="F92" s="30"/>
      <c r="G92" s="30"/>
      <c r="H92" s="30"/>
      <c r="I92" s="55"/>
      <c r="J9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2" s="73"/>
      <c r="L92" s="73"/>
      <c r="M92" s="73"/>
      <c r="N92" s="73"/>
      <c r="O92" s="73"/>
      <c r="P92" s="79" t="str">
        <f>IF(ISBLANK(Resultados[[#This Row],[Sample ]]),"",IF(AND(  NOT(AND(ISBLANK($E92),ISBLANK($F92)))),AND($C92-ABS($E92)&lt;=K92,$C92+$F92&gt;=K92),IF(NOT(ISBLANK($G92)),K92&gt;$G92,UPPER(K92)="OK")))</f>
        <v/>
      </c>
      <c r="Q92" s="79" t="str">
        <f>IF(OR(ISBLANK(Resultados[[#This Row],['# or s]]),ISBLANK(Resultados[[#This Row],['# or s 
One-]])),"",IF(AND(  NOT(AND(ISBLANK($E92),ISBLANK($F92)))),AND($C92-ABS($E92)&lt;=L92,$C92+$F92&gt;=L92),IF(NOT(ISBLANK($G92)),K92&gt;$G92,UPPER(L92)="OK")))</f>
        <v/>
      </c>
      <c r="R92" s="79" t="str">
        <f>IF(OR(ISBLANK(Resultados[[#This Row],['# or s]]),ISBLANK(Resultados[[#This Row],['# or s 
Two-]])),"",IF(AND(  NOT(AND(ISBLANK($E92),ISBLANK($F92)))),AND($C92-ABS($E92)&lt;=M92,$C92+$F92&gt;=M92),IF(NOT(ISBLANK($G92)),K92&gt;$G92,UPPER(M92)="OK")))</f>
        <v/>
      </c>
      <c r="S92" s="79" t="str">
        <f>IF(OR(ISBLANK(Resultados[[#This Row],['# or s]]),ISBLANK(Resultados[[#This Row],['# or s 
Three-]])),"",IF(AND(  NOT(AND(ISBLANK($E92),ISBLANK($F92)))),AND($C92-ABS($E92)&lt;=N92,$C92+$F92&gt;=N92),IF(NOT(ISBLANK($G92)),K92&gt;$G92,UPPER(N92)="OK")))</f>
        <v/>
      </c>
      <c r="T92" s="79" t="str">
        <f>IF(OR(ISBLANK(Resultados[[#This Row],['# or s]]),ISBLANK(Resultados[[#This Row],['# or s 
Four-]])),"",IF(AND(  NOT(AND(ISBLANK($E92),ISBLANK($F92)))),AND($C92-ABS($E92)&lt;=O92,$C92+$F92&gt;=O92),IF(NOT(ISBLANK($G92)),K92&gt;$G92,UPPER(O92)="OK")))</f>
        <v/>
      </c>
      <c r="U92" s="79" t="b">
        <f>IF(ISBLANK(Resultados[[#This Row],['# or s]]),P92&lt;&gt;"",AND(P92&lt;&gt;"",Q92&lt;&gt;"",R92&lt;&gt;"",S92&lt;&gt;"",T92&lt;&gt;""))</f>
        <v>0</v>
      </c>
      <c r="V92" s="79" t="b">
        <f t="shared" si="2"/>
        <v>1</v>
      </c>
    </row>
    <row r="93" spans="1:22" x14ac:dyDescent="0.2">
      <c r="A9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Value]])),"",IF(AND(P93,Q93,R93,S93,T93,NOT(U93)),1,IF(AND(ISBLANK(Resultados[[#This Row],[Min
(-)]]),ISBLANK(Resultados[[#This Row],[Max
(+)]]),NOT(ISBLANK(Resultados[[#This Row],[Dimension (nominal)]])),ISBLANK(Resultados[[#This Row],[Requirement]])),"Ref",IF(AND(P93,Q93,R93,S93,T93),2,0))))</f>
        <v/>
      </c>
      <c r="B93" s="40"/>
      <c r="C93" s="30"/>
      <c r="D93" s="37"/>
      <c r="E93" s="30"/>
      <c r="F93" s="30"/>
      <c r="G93" s="30"/>
      <c r="H93" s="30"/>
      <c r="I93" s="55"/>
      <c r="J9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3" s="73"/>
      <c r="L93" s="73"/>
      <c r="M93" s="73"/>
      <c r="N93" s="73"/>
      <c r="O93" s="73"/>
      <c r="P93" s="79" t="str">
        <f>IF(ISBLANK(Resultados[[#This Row],[Sample ]]),"",IF(AND(  NOT(AND(ISBLANK($E93),ISBLANK($F93)))),AND($C93-ABS($E93)&lt;=K93,$C93+$F93&gt;=K93),IF(NOT(ISBLANK($G93)),K93&gt;$G93,UPPER(K93)="OK")))</f>
        <v/>
      </c>
      <c r="Q93" s="79" t="str">
        <f>IF(OR(ISBLANK(Resultados[[#This Row],['# or s]]),ISBLANK(Resultados[[#This Row],['# or s 
One-]])),"",IF(AND(  NOT(AND(ISBLANK($E93),ISBLANK($F93)))),AND($C93-ABS($E93)&lt;=L93,$C93+$F93&gt;=L93),IF(NOT(ISBLANK($G93)),K93&gt;$G93,UPPER(L93)="OK")))</f>
        <v/>
      </c>
      <c r="R93" s="79" t="str">
        <f>IF(OR(ISBLANK(Resultados[[#This Row],['# or s]]),ISBLANK(Resultados[[#This Row],['# or s 
Two-]])),"",IF(AND(  NOT(AND(ISBLANK($E93),ISBLANK($F93)))),AND($C93-ABS($E93)&lt;=M93,$C93+$F93&gt;=M93),IF(NOT(ISBLANK($G93)),K93&gt;$G93,UPPER(M93)="OK")))</f>
        <v/>
      </c>
      <c r="S93" s="79" t="str">
        <f>IF(OR(ISBLANK(Resultados[[#This Row],['# or s]]),ISBLANK(Resultados[[#This Row],['# or s 
Three-]])),"",IF(AND(  NOT(AND(ISBLANK($E93),ISBLANK($F93)))),AND($C93-ABS($E93)&lt;=N93,$C93+$F93&gt;=N93),IF(NOT(ISBLANK($G93)),K93&gt;$G93,UPPER(N93)="OK")))</f>
        <v/>
      </c>
      <c r="T93" s="79" t="str">
        <f>IF(OR(ISBLANK(Resultados[[#This Row],['# or s]]),ISBLANK(Resultados[[#This Row],['# or s 
Four-]])),"",IF(AND(  NOT(AND(ISBLANK($E93),ISBLANK($F93)))),AND($C93-ABS($E93)&lt;=O93,$C93+$F93&gt;=O93),IF(NOT(ISBLANK($G93)),K93&gt;$G93,UPPER(O93)="OK")))</f>
        <v/>
      </c>
      <c r="U93" s="79" t="b">
        <f>IF(ISBLANK(Resultados[[#This Row],['# or s]]),P93&lt;&gt;"",AND(P93&lt;&gt;"",Q93&lt;&gt;"",R93&lt;&gt;"",S93&lt;&gt;"",T93&lt;&gt;""))</f>
        <v>0</v>
      </c>
      <c r="V93" s="79" t="b">
        <f t="shared" si="2"/>
        <v>1</v>
      </c>
    </row>
    <row r="94" spans="1:22" x14ac:dyDescent="0.2">
      <c r="A9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Value]])),"",IF(AND(P94,Q94,R94,S94,T94,NOT(U94)),1,IF(AND(ISBLANK(Resultados[[#This Row],[Min
(-)]]),ISBLANK(Resultados[[#This Row],[Max
(+)]]),NOT(ISBLANK(Resultados[[#This Row],[Dimension (nominal)]])),ISBLANK(Resultados[[#This Row],[Requirement]])),"Ref",IF(AND(P94,Q94,R94,S94,T94),2,0))))</f>
        <v/>
      </c>
      <c r="B94" s="40"/>
      <c r="C94" s="30"/>
      <c r="D94" s="37"/>
      <c r="E94" s="30"/>
      <c r="F94" s="30"/>
      <c r="G94" s="30"/>
      <c r="H94" s="30"/>
      <c r="I94" s="55"/>
      <c r="J9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4" s="73"/>
      <c r="L94" s="73"/>
      <c r="M94" s="73"/>
      <c r="N94" s="73"/>
      <c r="O94" s="73"/>
      <c r="P94" s="79" t="str">
        <f>IF(ISBLANK(Resultados[[#This Row],[Sample ]]),"",IF(AND(  NOT(AND(ISBLANK($E94),ISBLANK($F94)))),AND($C94-ABS($E94)&lt;=K94,$C94+$F94&gt;=K94),IF(NOT(ISBLANK($G94)),K94&gt;$G94,UPPER(K94)="OK")))</f>
        <v/>
      </c>
      <c r="Q94" s="79" t="str">
        <f>IF(OR(ISBLANK(Resultados[[#This Row],['# or s]]),ISBLANK(Resultados[[#This Row],['# or s 
One-]])),"",IF(AND(  NOT(AND(ISBLANK($E94),ISBLANK($F94)))),AND($C94-ABS($E94)&lt;=L94,$C94+$F94&gt;=L94),IF(NOT(ISBLANK($G94)),K94&gt;$G94,UPPER(L94)="OK")))</f>
        <v/>
      </c>
      <c r="R94" s="79" t="str">
        <f>IF(OR(ISBLANK(Resultados[[#This Row],['# or s]]),ISBLANK(Resultados[[#This Row],['# or s 
Two-]])),"",IF(AND(  NOT(AND(ISBLANK($E94),ISBLANK($F94)))),AND($C94-ABS($E94)&lt;=M94,$C94+$F94&gt;=M94),IF(NOT(ISBLANK($G94)),K94&gt;$G94,UPPER(M94)="OK")))</f>
        <v/>
      </c>
      <c r="S94" s="79" t="str">
        <f>IF(OR(ISBLANK(Resultados[[#This Row],['# or s]]),ISBLANK(Resultados[[#This Row],['# or s 
Three-]])),"",IF(AND(  NOT(AND(ISBLANK($E94),ISBLANK($F94)))),AND($C94-ABS($E94)&lt;=N94,$C94+$F94&gt;=N94),IF(NOT(ISBLANK($G94)),K94&gt;$G94,UPPER(N94)="OK")))</f>
        <v/>
      </c>
      <c r="T94" s="79" t="str">
        <f>IF(OR(ISBLANK(Resultados[[#This Row],['# or s]]),ISBLANK(Resultados[[#This Row],['# or s 
Four-]])),"",IF(AND(  NOT(AND(ISBLANK($E94),ISBLANK($F94)))),AND($C94-ABS($E94)&lt;=O94,$C94+$F94&gt;=O94),IF(NOT(ISBLANK($G94)),K94&gt;$G94,UPPER(O94)="OK")))</f>
        <v/>
      </c>
      <c r="U94" s="79" t="b">
        <f>IF(ISBLANK(Resultados[[#This Row],['# or s]]),P94&lt;&gt;"",AND(P94&lt;&gt;"",Q94&lt;&gt;"",R94&lt;&gt;"",S94&lt;&gt;"",T94&lt;&gt;""))</f>
        <v>0</v>
      </c>
      <c r="V94" s="79" t="b">
        <f t="shared" si="2"/>
        <v>1</v>
      </c>
    </row>
    <row r="95" spans="1:22" x14ac:dyDescent="0.2">
      <c r="A9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Value]])),"",IF(AND(P95,Q95,R95,S95,T95,NOT(U95)),1,IF(AND(ISBLANK(Resultados[[#This Row],[Min
(-)]]),ISBLANK(Resultados[[#This Row],[Max
(+)]]),NOT(ISBLANK(Resultados[[#This Row],[Dimension (nominal)]])),ISBLANK(Resultados[[#This Row],[Requirement]])),"Ref",IF(AND(P95,Q95,R95,S95,T95),2,0))))</f>
        <v/>
      </c>
      <c r="B95" s="40"/>
      <c r="C95" s="30"/>
      <c r="D95" s="37"/>
      <c r="E95" s="30"/>
      <c r="F95" s="30"/>
      <c r="G95" s="30"/>
      <c r="H95" s="30"/>
      <c r="I95" s="55"/>
      <c r="J9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5" s="73"/>
      <c r="L95" s="73"/>
      <c r="M95" s="73"/>
      <c r="N95" s="73"/>
      <c r="O95" s="73"/>
      <c r="P95" s="79" t="str">
        <f>IF(ISBLANK(Resultados[[#This Row],[Sample ]]),"",IF(AND(  NOT(AND(ISBLANK($E95),ISBLANK($F95)))),AND($C95-ABS($E95)&lt;=K95,$C95+$F95&gt;=K95),IF(NOT(ISBLANK($G95)),K95&gt;$G95,UPPER(K95)="OK")))</f>
        <v/>
      </c>
      <c r="Q95" s="79" t="str">
        <f>IF(OR(ISBLANK(Resultados[[#This Row],['# or s]]),ISBLANK(Resultados[[#This Row],['# or s 
One-]])),"",IF(AND(  NOT(AND(ISBLANK($E95),ISBLANK($F95)))),AND($C95-ABS($E95)&lt;=L95,$C95+$F95&gt;=L95),IF(NOT(ISBLANK($G95)),K95&gt;$G95,UPPER(L95)="OK")))</f>
        <v/>
      </c>
      <c r="R95" s="79" t="str">
        <f>IF(OR(ISBLANK(Resultados[[#This Row],['# or s]]),ISBLANK(Resultados[[#This Row],['# or s 
Two-]])),"",IF(AND(  NOT(AND(ISBLANK($E95),ISBLANK($F95)))),AND($C95-ABS($E95)&lt;=M95,$C95+$F95&gt;=M95),IF(NOT(ISBLANK($G95)),K95&gt;$G95,UPPER(M95)="OK")))</f>
        <v/>
      </c>
      <c r="S95" s="79" t="str">
        <f>IF(OR(ISBLANK(Resultados[[#This Row],['# or s]]),ISBLANK(Resultados[[#This Row],['# or s 
Three-]])),"",IF(AND(  NOT(AND(ISBLANK($E95),ISBLANK($F95)))),AND($C95-ABS($E95)&lt;=N95,$C95+$F95&gt;=N95),IF(NOT(ISBLANK($G95)),K95&gt;$G95,UPPER(N95)="OK")))</f>
        <v/>
      </c>
      <c r="T95" s="79" t="str">
        <f>IF(OR(ISBLANK(Resultados[[#This Row],['# or s]]),ISBLANK(Resultados[[#This Row],['# or s 
Four-]])),"",IF(AND(  NOT(AND(ISBLANK($E95),ISBLANK($F95)))),AND($C95-ABS($E95)&lt;=O95,$C95+$F95&gt;=O95),IF(NOT(ISBLANK($G95)),K95&gt;$G95,UPPER(O95)="OK")))</f>
        <v/>
      </c>
      <c r="U95" s="79" t="b">
        <f>IF(ISBLANK(Resultados[[#This Row],['# or s]]),P95&lt;&gt;"",AND(P95&lt;&gt;"",Q95&lt;&gt;"",R95&lt;&gt;"",S95&lt;&gt;"",T95&lt;&gt;""))</f>
        <v>0</v>
      </c>
      <c r="V95" s="79" t="b">
        <f t="shared" si="2"/>
        <v>1</v>
      </c>
    </row>
    <row r="96" spans="1:22" x14ac:dyDescent="0.2">
      <c r="A9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Value]])),"",IF(AND(P96,Q96,R96,S96,T96,NOT(U96)),1,IF(AND(ISBLANK(Resultados[[#This Row],[Min
(-)]]),ISBLANK(Resultados[[#This Row],[Max
(+)]]),NOT(ISBLANK(Resultados[[#This Row],[Dimension (nominal)]])),ISBLANK(Resultados[[#This Row],[Requirement]])),"Ref",IF(AND(P96,Q96,R96,S96,T96),2,0))))</f>
        <v/>
      </c>
      <c r="B96" s="40"/>
      <c r="C96" s="30"/>
      <c r="D96" s="37"/>
      <c r="E96" s="30"/>
      <c r="F96" s="30"/>
      <c r="G96" s="30"/>
      <c r="H96" s="30"/>
      <c r="I96" s="55"/>
      <c r="J9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6" s="73"/>
      <c r="L96" s="73"/>
      <c r="M96" s="73"/>
      <c r="N96" s="73"/>
      <c r="O96" s="73"/>
      <c r="P96" s="79" t="str">
        <f>IF(ISBLANK(Resultados[[#This Row],[Sample ]]),"",IF(AND(  NOT(AND(ISBLANK($E96),ISBLANK($F96)))),AND($C96-ABS($E96)&lt;=K96,$C96+$F96&gt;=K96),IF(NOT(ISBLANK($G96)),K96&gt;$G96,UPPER(K96)="OK")))</f>
        <v/>
      </c>
      <c r="Q96" s="79" t="str">
        <f>IF(OR(ISBLANK(Resultados[[#This Row],['# or s]]),ISBLANK(Resultados[[#This Row],['# or s 
One-]])),"",IF(AND(  NOT(AND(ISBLANK($E96),ISBLANK($F96)))),AND($C96-ABS($E96)&lt;=L96,$C96+$F96&gt;=L96),IF(NOT(ISBLANK($G96)),K96&gt;$G96,UPPER(L96)="OK")))</f>
        <v/>
      </c>
      <c r="R96" s="79" t="str">
        <f>IF(OR(ISBLANK(Resultados[[#This Row],['# or s]]),ISBLANK(Resultados[[#This Row],['# or s 
Two-]])),"",IF(AND(  NOT(AND(ISBLANK($E96),ISBLANK($F96)))),AND($C96-ABS($E96)&lt;=M96,$C96+$F96&gt;=M96),IF(NOT(ISBLANK($G96)),K96&gt;$G96,UPPER(M96)="OK")))</f>
        <v/>
      </c>
      <c r="S96" s="79" t="str">
        <f>IF(OR(ISBLANK(Resultados[[#This Row],['# or s]]),ISBLANK(Resultados[[#This Row],['# or s 
Three-]])),"",IF(AND(  NOT(AND(ISBLANK($E96),ISBLANK($F96)))),AND($C96-ABS($E96)&lt;=N96,$C96+$F96&gt;=N96),IF(NOT(ISBLANK($G96)),K96&gt;$G96,UPPER(N96)="OK")))</f>
        <v/>
      </c>
      <c r="T96" s="79" t="str">
        <f>IF(OR(ISBLANK(Resultados[[#This Row],['# or s]]),ISBLANK(Resultados[[#This Row],['# or s 
Four-]])),"",IF(AND(  NOT(AND(ISBLANK($E96),ISBLANK($F96)))),AND($C96-ABS($E96)&lt;=O96,$C96+$F96&gt;=O96),IF(NOT(ISBLANK($G96)),K96&gt;$G96,UPPER(O96)="OK")))</f>
        <v/>
      </c>
      <c r="U96" s="79" t="b">
        <f>IF(ISBLANK(Resultados[[#This Row],['# or s]]),P96&lt;&gt;"",AND(P96&lt;&gt;"",Q96&lt;&gt;"",R96&lt;&gt;"",S96&lt;&gt;"",T96&lt;&gt;""))</f>
        <v>0</v>
      </c>
      <c r="V96" s="79" t="b">
        <f t="shared" si="2"/>
        <v>1</v>
      </c>
    </row>
    <row r="97" spans="1:22" x14ac:dyDescent="0.2">
      <c r="A9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Value]])),"",IF(AND(P97,Q97,R97,S97,T97,NOT(U97)),1,IF(AND(ISBLANK(Resultados[[#This Row],[Min
(-)]]),ISBLANK(Resultados[[#This Row],[Max
(+)]]),NOT(ISBLANK(Resultados[[#This Row],[Dimension (nominal)]])),ISBLANK(Resultados[[#This Row],[Requirement]])),"Ref",IF(AND(P97,Q97,R97,S97,T97),2,0))))</f>
        <v/>
      </c>
      <c r="B97" s="40"/>
      <c r="C97" s="30"/>
      <c r="D97" s="37"/>
      <c r="E97" s="30"/>
      <c r="F97" s="30"/>
      <c r="G97" s="30"/>
      <c r="H97" s="30"/>
      <c r="I97" s="55"/>
      <c r="J9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7" s="73"/>
      <c r="L97" s="73"/>
      <c r="M97" s="73"/>
      <c r="N97" s="73"/>
      <c r="O97" s="73"/>
      <c r="P97" s="79" t="str">
        <f>IF(ISBLANK(Resultados[[#This Row],[Sample ]]),"",IF(AND(  NOT(AND(ISBLANK($E97),ISBLANK($F97)))),AND($C97-ABS($E97)&lt;=K97,$C97+$F97&gt;=K97),IF(NOT(ISBLANK($G97)),K97&gt;$G97,UPPER(K97)="OK")))</f>
        <v/>
      </c>
      <c r="Q97" s="79" t="str">
        <f>IF(OR(ISBLANK(Resultados[[#This Row],['# or s]]),ISBLANK(Resultados[[#This Row],['# or s 
One-]])),"",IF(AND(  NOT(AND(ISBLANK($E97),ISBLANK($F97)))),AND($C97-ABS($E97)&lt;=L97,$C97+$F97&gt;=L97),IF(NOT(ISBLANK($G97)),K97&gt;$G97,UPPER(L97)="OK")))</f>
        <v/>
      </c>
      <c r="R97" s="79" t="str">
        <f>IF(OR(ISBLANK(Resultados[[#This Row],['# or s]]),ISBLANK(Resultados[[#This Row],['# or s 
Two-]])),"",IF(AND(  NOT(AND(ISBLANK($E97),ISBLANK($F97)))),AND($C97-ABS($E97)&lt;=M97,$C97+$F97&gt;=M97),IF(NOT(ISBLANK($G97)),K97&gt;$G97,UPPER(M97)="OK")))</f>
        <v/>
      </c>
      <c r="S97" s="79" t="str">
        <f>IF(OR(ISBLANK(Resultados[[#This Row],['# or s]]),ISBLANK(Resultados[[#This Row],['# or s 
Three-]])),"",IF(AND(  NOT(AND(ISBLANK($E97),ISBLANK($F97)))),AND($C97-ABS($E97)&lt;=N97,$C97+$F97&gt;=N97),IF(NOT(ISBLANK($G97)),K97&gt;$G97,UPPER(N97)="OK")))</f>
        <v/>
      </c>
      <c r="T97" s="79" t="str">
        <f>IF(OR(ISBLANK(Resultados[[#This Row],['# or s]]),ISBLANK(Resultados[[#This Row],['# or s 
Four-]])),"",IF(AND(  NOT(AND(ISBLANK($E97),ISBLANK($F97)))),AND($C97-ABS($E97)&lt;=O97,$C97+$F97&gt;=O97),IF(NOT(ISBLANK($G97)),K97&gt;$G97,UPPER(O97)="OK")))</f>
        <v/>
      </c>
      <c r="U97" s="79" t="b">
        <f>IF(ISBLANK(Resultados[[#This Row],['# or s]]),P97&lt;&gt;"",AND(P97&lt;&gt;"",Q97&lt;&gt;"",R97&lt;&gt;"",S97&lt;&gt;"",T97&lt;&gt;""))</f>
        <v>0</v>
      </c>
      <c r="V97" s="79" t="b">
        <f t="shared" si="2"/>
        <v>1</v>
      </c>
    </row>
    <row r="98" spans="1:22" x14ac:dyDescent="0.2">
      <c r="A9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Value]])),"",IF(AND(P98,Q98,R98,S98,T98,NOT(U98)),1,IF(AND(ISBLANK(Resultados[[#This Row],[Min
(-)]]),ISBLANK(Resultados[[#This Row],[Max
(+)]]),NOT(ISBLANK(Resultados[[#This Row],[Dimension (nominal)]])),ISBLANK(Resultados[[#This Row],[Requirement]])),"Ref",IF(AND(P98,Q98,R98,S98,T98),2,0))))</f>
        <v/>
      </c>
      <c r="B98" s="40"/>
      <c r="C98" s="30"/>
      <c r="D98" s="37"/>
      <c r="E98" s="30"/>
      <c r="F98" s="30"/>
      <c r="G98" s="30"/>
      <c r="H98" s="30"/>
      <c r="I98" s="55"/>
      <c r="J9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8" s="73"/>
      <c r="L98" s="73"/>
      <c r="M98" s="73"/>
      <c r="N98" s="73"/>
      <c r="O98" s="73"/>
      <c r="P98" s="79" t="str">
        <f>IF(ISBLANK(Resultados[[#This Row],[Sample ]]),"",IF(AND(  NOT(AND(ISBLANK($E98),ISBLANK($F98)))),AND($C98-ABS($E98)&lt;=K98,$C98+$F98&gt;=K98),IF(NOT(ISBLANK($G98)),K98&gt;$G98,UPPER(K98)="OK")))</f>
        <v/>
      </c>
      <c r="Q98" s="79" t="str">
        <f>IF(OR(ISBLANK(Resultados[[#This Row],['# or s]]),ISBLANK(Resultados[[#This Row],['# or s 
One-]])),"",IF(AND(  NOT(AND(ISBLANK($E98),ISBLANK($F98)))),AND($C98-ABS($E98)&lt;=L98,$C98+$F98&gt;=L98),IF(NOT(ISBLANK($G98)),K98&gt;$G98,UPPER(L98)="OK")))</f>
        <v/>
      </c>
      <c r="R98" s="79" t="str">
        <f>IF(OR(ISBLANK(Resultados[[#This Row],['# or s]]),ISBLANK(Resultados[[#This Row],['# or s 
Two-]])),"",IF(AND(  NOT(AND(ISBLANK($E98),ISBLANK($F98)))),AND($C98-ABS($E98)&lt;=M98,$C98+$F98&gt;=M98),IF(NOT(ISBLANK($G98)),K98&gt;$G98,UPPER(M98)="OK")))</f>
        <v/>
      </c>
      <c r="S98" s="79" t="str">
        <f>IF(OR(ISBLANK(Resultados[[#This Row],['# or s]]),ISBLANK(Resultados[[#This Row],['# or s 
Three-]])),"",IF(AND(  NOT(AND(ISBLANK($E98),ISBLANK($F98)))),AND($C98-ABS($E98)&lt;=N98,$C98+$F98&gt;=N98),IF(NOT(ISBLANK($G98)),K98&gt;$G98,UPPER(N98)="OK")))</f>
        <v/>
      </c>
      <c r="T98" s="79" t="str">
        <f>IF(OR(ISBLANK(Resultados[[#This Row],['# or s]]),ISBLANK(Resultados[[#This Row],['# or s 
Four-]])),"",IF(AND(  NOT(AND(ISBLANK($E98),ISBLANK($F98)))),AND($C98-ABS($E98)&lt;=O98,$C98+$F98&gt;=O98),IF(NOT(ISBLANK($G98)),K98&gt;$G98,UPPER(O98)="OK")))</f>
        <v/>
      </c>
      <c r="U98" s="79" t="b">
        <f>IF(ISBLANK(Resultados[[#This Row],['# or s]]),P98&lt;&gt;"",AND(P98&lt;&gt;"",Q98&lt;&gt;"",R98&lt;&gt;"",S98&lt;&gt;"",T98&lt;&gt;""))</f>
        <v>0</v>
      </c>
      <c r="V98" s="79" t="b">
        <f t="shared" si="2"/>
        <v>1</v>
      </c>
    </row>
    <row r="99" spans="1:22" x14ac:dyDescent="0.2">
      <c r="A9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Value]])),"",IF(AND(P99,Q99,R99,S99,T99,NOT(U99)),1,IF(AND(ISBLANK(Resultados[[#This Row],[Min
(-)]]),ISBLANK(Resultados[[#This Row],[Max
(+)]]),NOT(ISBLANK(Resultados[[#This Row],[Dimension (nominal)]])),ISBLANK(Resultados[[#This Row],[Requirement]])),"Ref",IF(AND(P99,Q99,R99,S99,T99),2,0))))</f>
        <v/>
      </c>
      <c r="B99" s="40"/>
      <c r="C99" s="30"/>
      <c r="D99" s="37"/>
      <c r="E99" s="30"/>
      <c r="F99" s="30"/>
      <c r="G99" s="30"/>
      <c r="H99" s="30"/>
      <c r="I99" s="55"/>
      <c r="J9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99" s="73"/>
      <c r="L99" s="73"/>
      <c r="M99" s="73"/>
      <c r="N99" s="73"/>
      <c r="O99" s="73"/>
      <c r="P99" s="79" t="str">
        <f>IF(ISBLANK(Resultados[[#This Row],[Sample ]]),"",IF(AND(  NOT(AND(ISBLANK($E99),ISBLANK($F99)))),AND($C99-ABS($E99)&lt;=K99,$C99+$F99&gt;=K99),IF(NOT(ISBLANK($G99)),K99&gt;$G99,UPPER(K99)="OK")))</f>
        <v/>
      </c>
      <c r="Q99" s="79" t="str">
        <f>IF(OR(ISBLANK(Resultados[[#This Row],['# or s]]),ISBLANK(Resultados[[#This Row],['# or s 
One-]])),"",IF(AND(  NOT(AND(ISBLANK($E99),ISBLANK($F99)))),AND($C99-ABS($E99)&lt;=L99,$C99+$F99&gt;=L99),IF(NOT(ISBLANK($G99)),K99&gt;$G99,UPPER(L99)="OK")))</f>
        <v/>
      </c>
      <c r="R99" s="79" t="str">
        <f>IF(OR(ISBLANK(Resultados[[#This Row],['# or s]]),ISBLANK(Resultados[[#This Row],['# or s 
Two-]])),"",IF(AND(  NOT(AND(ISBLANK($E99),ISBLANK($F99)))),AND($C99-ABS($E99)&lt;=M99,$C99+$F99&gt;=M99),IF(NOT(ISBLANK($G99)),K99&gt;$G99,UPPER(M99)="OK")))</f>
        <v/>
      </c>
      <c r="S99" s="79" t="str">
        <f>IF(OR(ISBLANK(Resultados[[#This Row],['# or s]]),ISBLANK(Resultados[[#This Row],['# or s 
Three-]])),"",IF(AND(  NOT(AND(ISBLANK($E99),ISBLANK($F99)))),AND($C99-ABS($E99)&lt;=N99,$C99+$F99&gt;=N99),IF(NOT(ISBLANK($G99)),K99&gt;$G99,UPPER(N99)="OK")))</f>
        <v/>
      </c>
      <c r="T99" s="79" t="str">
        <f>IF(OR(ISBLANK(Resultados[[#This Row],['# or s]]),ISBLANK(Resultados[[#This Row],['# or s 
Four-]])),"",IF(AND(  NOT(AND(ISBLANK($E99),ISBLANK($F99)))),AND($C99-ABS($E99)&lt;=O99,$C99+$F99&gt;=O99),IF(NOT(ISBLANK($G99)),K99&gt;$G99,UPPER(O99)="OK")))</f>
        <v/>
      </c>
      <c r="U99" s="79" t="b">
        <f>IF(ISBLANK(Resultados[[#This Row],['# or s]]),P99&lt;&gt;"",AND(P99&lt;&gt;"",Q99&lt;&gt;"",R99&lt;&gt;"",S99&lt;&gt;"",T99&lt;&gt;""))</f>
        <v>0</v>
      </c>
      <c r="V99" s="79" t="b">
        <f t="shared" si="2"/>
        <v>1</v>
      </c>
    </row>
    <row r="100" spans="1:22" x14ac:dyDescent="0.2">
      <c r="A10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Value]])),"",IF(AND(P100,Q100,R100,S100,T100,NOT(U100)),1,IF(AND(ISBLANK(Resultados[[#This Row],[Min
(-)]]),ISBLANK(Resultados[[#This Row],[Max
(+)]]),NOT(ISBLANK(Resultados[[#This Row],[Dimension (nominal)]])),ISBLANK(Resultados[[#This Row],[Requirement]])),"Ref",IF(AND(P100,Q100,R100,S100,T100),2,0))))</f>
        <v/>
      </c>
      <c r="B100" s="40"/>
      <c r="C100" s="30"/>
      <c r="D100" s="37"/>
      <c r="E100" s="30"/>
      <c r="F100" s="30"/>
      <c r="G100" s="30"/>
      <c r="H100" s="30"/>
      <c r="I100" s="55"/>
      <c r="J10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0" s="73"/>
      <c r="L100" s="73"/>
      <c r="M100" s="73"/>
      <c r="N100" s="73"/>
      <c r="O100" s="73"/>
      <c r="P100" s="79" t="str">
        <f>IF(ISBLANK(Resultados[[#This Row],[Sample ]]),"",IF(AND(  NOT(AND(ISBLANK($E100),ISBLANK($F100)))),AND($C100-ABS($E100)&lt;=K100,$C100+$F100&gt;=K100),IF(NOT(ISBLANK($G100)),K100&gt;$G100,UPPER(K100)="OK")))</f>
        <v/>
      </c>
      <c r="Q100" s="79" t="str">
        <f>IF(OR(ISBLANK(Resultados[[#This Row],['# or s]]),ISBLANK(Resultados[[#This Row],['# or s 
One-]])),"",IF(AND(  NOT(AND(ISBLANK($E100),ISBLANK($F100)))),AND($C100-ABS($E100)&lt;=L100,$C100+$F100&gt;=L100),IF(NOT(ISBLANK($G100)),K100&gt;$G100,UPPER(L100)="OK")))</f>
        <v/>
      </c>
      <c r="R100" s="79" t="str">
        <f>IF(OR(ISBLANK(Resultados[[#This Row],['# or s]]),ISBLANK(Resultados[[#This Row],['# or s 
Two-]])),"",IF(AND(  NOT(AND(ISBLANK($E100),ISBLANK($F100)))),AND($C100-ABS($E100)&lt;=M100,$C100+$F100&gt;=M100),IF(NOT(ISBLANK($G100)),K100&gt;$G100,UPPER(M100)="OK")))</f>
        <v/>
      </c>
      <c r="S100" s="79" t="str">
        <f>IF(OR(ISBLANK(Resultados[[#This Row],['# or s]]),ISBLANK(Resultados[[#This Row],['# or s 
Three-]])),"",IF(AND(  NOT(AND(ISBLANK($E100),ISBLANK($F100)))),AND($C100-ABS($E100)&lt;=N100,$C100+$F100&gt;=N100),IF(NOT(ISBLANK($G100)),K100&gt;$G100,UPPER(N100)="OK")))</f>
        <v/>
      </c>
      <c r="T100" s="79" t="str">
        <f>IF(OR(ISBLANK(Resultados[[#This Row],['# or s]]),ISBLANK(Resultados[[#This Row],['# or s 
Four-]])),"",IF(AND(  NOT(AND(ISBLANK($E100),ISBLANK($F100)))),AND($C100-ABS($E100)&lt;=O100,$C100+$F100&gt;=O100),IF(NOT(ISBLANK($G100)),K100&gt;$G100,UPPER(O100)="OK")))</f>
        <v/>
      </c>
      <c r="U100" s="79" t="b">
        <f>IF(ISBLANK(Resultados[[#This Row],['# or s]]),P100&lt;&gt;"",AND(P100&lt;&gt;"",Q100&lt;&gt;"",R100&lt;&gt;"",S100&lt;&gt;"",T100&lt;&gt;""))</f>
        <v>0</v>
      </c>
      <c r="V100" s="79" t="b">
        <f t="shared" si="2"/>
        <v>1</v>
      </c>
    </row>
    <row r="101" spans="1:22" x14ac:dyDescent="0.2">
      <c r="A10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Value]])),"",IF(AND(P101,Q101,R101,S101,T101,NOT(U101)),1,IF(AND(ISBLANK(Resultados[[#This Row],[Min
(-)]]),ISBLANK(Resultados[[#This Row],[Max
(+)]]),NOT(ISBLANK(Resultados[[#This Row],[Dimension (nominal)]])),ISBLANK(Resultados[[#This Row],[Requirement]])),"Ref",IF(AND(P101,Q101,R101,S101,T101),2,0))))</f>
        <v/>
      </c>
      <c r="B101" s="40"/>
      <c r="C101" s="30"/>
      <c r="D101" s="37"/>
      <c r="E101" s="30"/>
      <c r="F101" s="30"/>
      <c r="G101" s="30"/>
      <c r="H101" s="30"/>
      <c r="I101" s="55"/>
      <c r="J10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1" s="73"/>
      <c r="L101" s="73"/>
      <c r="M101" s="73"/>
      <c r="N101" s="73"/>
      <c r="O101" s="73"/>
      <c r="P101" s="79" t="str">
        <f>IF(ISBLANK(Resultados[[#This Row],[Sample ]]),"",IF(AND(  NOT(AND(ISBLANK($E101),ISBLANK($F101)))),AND($C101-ABS($E101)&lt;=K101,$C101+$F101&gt;=K101),IF(NOT(ISBLANK($G101)),K101&gt;$G101,UPPER(K101)="OK")))</f>
        <v/>
      </c>
      <c r="Q101" s="79" t="str">
        <f>IF(OR(ISBLANK(Resultados[[#This Row],['# or s]]),ISBLANK(Resultados[[#This Row],['# or s 
One-]])),"",IF(AND(  NOT(AND(ISBLANK($E101),ISBLANK($F101)))),AND($C101-ABS($E101)&lt;=L101,$C101+$F101&gt;=L101),IF(NOT(ISBLANK($G101)),K101&gt;$G101,UPPER(L101)="OK")))</f>
        <v/>
      </c>
      <c r="R101" s="79" t="str">
        <f>IF(OR(ISBLANK(Resultados[[#This Row],['# or s]]),ISBLANK(Resultados[[#This Row],['# or s 
Two-]])),"",IF(AND(  NOT(AND(ISBLANK($E101),ISBLANK($F101)))),AND($C101-ABS($E101)&lt;=M101,$C101+$F101&gt;=M101),IF(NOT(ISBLANK($G101)),K101&gt;$G101,UPPER(M101)="OK")))</f>
        <v/>
      </c>
      <c r="S101" s="79" t="str">
        <f>IF(OR(ISBLANK(Resultados[[#This Row],['# or s]]),ISBLANK(Resultados[[#This Row],['# or s 
Three-]])),"",IF(AND(  NOT(AND(ISBLANK($E101),ISBLANK($F101)))),AND($C101-ABS($E101)&lt;=N101,$C101+$F101&gt;=N101),IF(NOT(ISBLANK($G101)),K101&gt;$G101,UPPER(N101)="OK")))</f>
        <v/>
      </c>
      <c r="T101" s="79" t="str">
        <f>IF(OR(ISBLANK(Resultados[[#This Row],['# or s]]),ISBLANK(Resultados[[#This Row],['# or s 
Four-]])),"",IF(AND(  NOT(AND(ISBLANK($E101),ISBLANK($F101)))),AND($C101-ABS($E101)&lt;=O101,$C101+$F101&gt;=O101),IF(NOT(ISBLANK($G101)),K101&gt;$G101,UPPER(O101)="OK")))</f>
        <v/>
      </c>
      <c r="U101" s="79" t="b">
        <f>IF(ISBLANK(Resultados[[#This Row],['# or s]]),P101&lt;&gt;"",AND(P101&lt;&gt;"",Q101&lt;&gt;"",R101&lt;&gt;"",S101&lt;&gt;"",T101&lt;&gt;""))</f>
        <v>0</v>
      </c>
      <c r="V101" s="79" t="b">
        <f t="shared" si="2"/>
        <v>1</v>
      </c>
    </row>
    <row r="102" spans="1:22" x14ac:dyDescent="0.2">
      <c r="A10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Value]])),"",IF(AND(P102,Q102,R102,S102,T102,NOT(U102)),1,IF(AND(ISBLANK(Resultados[[#This Row],[Min
(-)]]),ISBLANK(Resultados[[#This Row],[Max
(+)]]),NOT(ISBLANK(Resultados[[#This Row],[Dimension (nominal)]])),ISBLANK(Resultados[[#This Row],[Requirement]])),"Ref",IF(AND(P102,Q102,R102,S102,T102),2,0))))</f>
        <v/>
      </c>
      <c r="B102" s="40"/>
      <c r="C102" s="30"/>
      <c r="D102" s="37"/>
      <c r="E102" s="30"/>
      <c r="F102" s="30"/>
      <c r="G102" s="30"/>
      <c r="H102" s="30"/>
      <c r="I102" s="55"/>
      <c r="J10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2" s="73"/>
      <c r="L102" s="73"/>
      <c r="M102" s="73"/>
      <c r="N102" s="73"/>
      <c r="O102" s="73"/>
      <c r="P102" s="79" t="str">
        <f>IF(ISBLANK(Resultados[[#This Row],[Sample ]]),"",IF(AND(  NOT(AND(ISBLANK($E102),ISBLANK($F102)))),AND($C102-ABS($E102)&lt;=K102,$C102+$F102&gt;=K102),IF(NOT(ISBLANK($G102)),K102&gt;$G102,UPPER(K102)="OK")))</f>
        <v/>
      </c>
      <c r="Q102" s="79" t="str">
        <f>IF(OR(ISBLANK(Resultados[[#This Row],['# or s]]),ISBLANK(Resultados[[#This Row],['# or s 
One-]])),"",IF(AND(  NOT(AND(ISBLANK($E102),ISBLANK($F102)))),AND($C102-ABS($E102)&lt;=L102,$C102+$F102&gt;=L102),IF(NOT(ISBLANK($G102)),K102&gt;$G102,UPPER(L102)="OK")))</f>
        <v/>
      </c>
      <c r="R102" s="79" t="str">
        <f>IF(OR(ISBLANK(Resultados[[#This Row],['# or s]]),ISBLANK(Resultados[[#This Row],['# or s 
Two-]])),"",IF(AND(  NOT(AND(ISBLANK($E102),ISBLANK($F102)))),AND($C102-ABS($E102)&lt;=M102,$C102+$F102&gt;=M102),IF(NOT(ISBLANK($G102)),K102&gt;$G102,UPPER(M102)="OK")))</f>
        <v/>
      </c>
      <c r="S102" s="79" t="str">
        <f>IF(OR(ISBLANK(Resultados[[#This Row],['# or s]]),ISBLANK(Resultados[[#This Row],['# or s 
Three-]])),"",IF(AND(  NOT(AND(ISBLANK($E102),ISBLANK($F102)))),AND($C102-ABS($E102)&lt;=N102,$C102+$F102&gt;=N102),IF(NOT(ISBLANK($G102)),K102&gt;$G102,UPPER(N102)="OK")))</f>
        <v/>
      </c>
      <c r="T102" s="79" t="str">
        <f>IF(OR(ISBLANK(Resultados[[#This Row],['# or s]]),ISBLANK(Resultados[[#This Row],['# or s 
Four-]])),"",IF(AND(  NOT(AND(ISBLANK($E102),ISBLANK($F102)))),AND($C102-ABS($E102)&lt;=O102,$C102+$F102&gt;=O102),IF(NOT(ISBLANK($G102)),K102&gt;$G102,UPPER(O102)="OK")))</f>
        <v/>
      </c>
      <c r="U102" s="79" t="b">
        <f>IF(ISBLANK(Resultados[[#This Row],['# or s]]),P102&lt;&gt;"",AND(P102&lt;&gt;"",Q102&lt;&gt;"",R102&lt;&gt;"",S102&lt;&gt;"",T102&lt;&gt;""))</f>
        <v>0</v>
      </c>
      <c r="V102" s="79" t="b">
        <f t="shared" si="2"/>
        <v>1</v>
      </c>
    </row>
    <row r="103" spans="1:22" x14ac:dyDescent="0.2">
      <c r="A10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Value]])),"",IF(AND(P103,Q103,R103,S103,T103,NOT(U103)),1,IF(AND(ISBLANK(Resultados[[#This Row],[Min
(-)]]),ISBLANK(Resultados[[#This Row],[Max
(+)]]),NOT(ISBLANK(Resultados[[#This Row],[Dimension (nominal)]])),ISBLANK(Resultados[[#This Row],[Requirement]])),"Ref",IF(AND(P103,Q103,R103,S103,T103),2,0))))</f>
        <v/>
      </c>
      <c r="B103" s="40"/>
      <c r="C103" s="30"/>
      <c r="D103" s="37"/>
      <c r="E103" s="30"/>
      <c r="F103" s="30"/>
      <c r="G103" s="30"/>
      <c r="H103" s="30"/>
      <c r="I103" s="55"/>
      <c r="J10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3" s="73"/>
      <c r="L103" s="73"/>
      <c r="M103" s="73"/>
      <c r="N103" s="73"/>
      <c r="O103" s="73"/>
      <c r="P103" s="79" t="str">
        <f>IF(ISBLANK(Resultados[[#This Row],[Sample ]]),"",IF(AND(  NOT(AND(ISBLANK($E103),ISBLANK($F103)))),AND($C103-ABS($E103)&lt;=K103,$C103+$F103&gt;=K103),IF(NOT(ISBLANK($G103)),K103&gt;$G103,UPPER(K103)="OK")))</f>
        <v/>
      </c>
      <c r="Q103" s="79" t="str">
        <f>IF(OR(ISBLANK(Resultados[[#This Row],['# or s]]),ISBLANK(Resultados[[#This Row],['# or s 
One-]])),"",IF(AND(  NOT(AND(ISBLANK($E103),ISBLANK($F103)))),AND($C103-ABS($E103)&lt;=L103,$C103+$F103&gt;=L103),IF(NOT(ISBLANK($G103)),K103&gt;$G103,UPPER(L103)="OK")))</f>
        <v/>
      </c>
      <c r="R103" s="79" t="str">
        <f>IF(OR(ISBLANK(Resultados[[#This Row],['# or s]]),ISBLANK(Resultados[[#This Row],['# or s 
Two-]])),"",IF(AND(  NOT(AND(ISBLANK($E103),ISBLANK($F103)))),AND($C103-ABS($E103)&lt;=M103,$C103+$F103&gt;=M103),IF(NOT(ISBLANK($G103)),K103&gt;$G103,UPPER(M103)="OK")))</f>
        <v/>
      </c>
      <c r="S103" s="79" t="str">
        <f>IF(OR(ISBLANK(Resultados[[#This Row],['# or s]]),ISBLANK(Resultados[[#This Row],['# or s 
Three-]])),"",IF(AND(  NOT(AND(ISBLANK($E103),ISBLANK($F103)))),AND($C103-ABS($E103)&lt;=N103,$C103+$F103&gt;=N103),IF(NOT(ISBLANK($G103)),K103&gt;$G103,UPPER(N103)="OK")))</f>
        <v/>
      </c>
      <c r="T103" s="79" t="str">
        <f>IF(OR(ISBLANK(Resultados[[#This Row],['# or s]]),ISBLANK(Resultados[[#This Row],['# or s 
Four-]])),"",IF(AND(  NOT(AND(ISBLANK($E103),ISBLANK($F103)))),AND($C103-ABS($E103)&lt;=O103,$C103+$F103&gt;=O103),IF(NOT(ISBLANK($G103)),K103&gt;$G103,UPPER(O103)="OK")))</f>
        <v/>
      </c>
      <c r="U103" s="79" t="b">
        <f>IF(ISBLANK(Resultados[[#This Row],['# or s]]),P103&lt;&gt;"",AND(P103&lt;&gt;"",Q103&lt;&gt;"",R103&lt;&gt;"",S103&lt;&gt;"",T103&lt;&gt;""))</f>
        <v>0</v>
      </c>
      <c r="V103" s="79" t="b">
        <f t="shared" si="2"/>
        <v>1</v>
      </c>
    </row>
    <row r="104" spans="1:22" x14ac:dyDescent="0.2">
      <c r="A10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Value]])),"",IF(AND(P104,Q104,R104,S104,T104,NOT(U104)),1,IF(AND(ISBLANK(Resultados[[#This Row],[Min
(-)]]),ISBLANK(Resultados[[#This Row],[Max
(+)]]),NOT(ISBLANK(Resultados[[#This Row],[Dimension (nominal)]])),ISBLANK(Resultados[[#This Row],[Requirement]])),"Ref",IF(AND(P104,Q104,R104,S104,T104),2,0))))</f>
        <v/>
      </c>
      <c r="B104" s="40"/>
      <c r="C104" s="30"/>
      <c r="D104" s="37"/>
      <c r="E104" s="30"/>
      <c r="F104" s="30"/>
      <c r="G104" s="30"/>
      <c r="H104" s="30"/>
      <c r="I104" s="55"/>
      <c r="J10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4" s="73"/>
      <c r="L104" s="73"/>
      <c r="M104" s="73"/>
      <c r="N104" s="73"/>
      <c r="O104" s="73"/>
      <c r="P104" s="79" t="str">
        <f>IF(ISBLANK(Resultados[[#This Row],[Sample ]]),"",IF(AND(  NOT(AND(ISBLANK($E104),ISBLANK($F104)))),AND($C104-ABS($E104)&lt;=K104,$C104+$F104&gt;=K104),IF(NOT(ISBLANK($G104)),K104&gt;$G104,UPPER(K104)="OK")))</f>
        <v/>
      </c>
      <c r="Q104" s="79" t="str">
        <f>IF(OR(ISBLANK(Resultados[[#This Row],['# or s]]),ISBLANK(Resultados[[#This Row],['# or s 
One-]])),"",IF(AND(  NOT(AND(ISBLANK($E104),ISBLANK($F104)))),AND($C104-ABS($E104)&lt;=L104,$C104+$F104&gt;=L104),IF(NOT(ISBLANK($G104)),K104&gt;$G104,UPPER(L104)="OK")))</f>
        <v/>
      </c>
      <c r="R104" s="79" t="str">
        <f>IF(OR(ISBLANK(Resultados[[#This Row],['# or s]]),ISBLANK(Resultados[[#This Row],['# or s 
Two-]])),"",IF(AND(  NOT(AND(ISBLANK($E104),ISBLANK($F104)))),AND($C104-ABS($E104)&lt;=M104,$C104+$F104&gt;=M104),IF(NOT(ISBLANK($G104)),K104&gt;$G104,UPPER(M104)="OK")))</f>
        <v/>
      </c>
      <c r="S104" s="79" t="str">
        <f>IF(OR(ISBLANK(Resultados[[#This Row],['# or s]]),ISBLANK(Resultados[[#This Row],['# or s 
Three-]])),"",IF(AND(  NOT(AND(ISBLANK($E104),ISBLANK($F104)))),AND($C104-ABS($E104)&lt;=N104,$C104+$F104&gt;=N104),IF(NOT(ISBLANK($G104)),K104&gt;$G104,UPPER(N104)="OK")))</f>
        <v/>
      </c>
      <c r="T104" s="79" t="str">
        <f>IF(OR(ISBLANK(Resultados[[#This Row],['# or s]]),ISBLANK(Resultados[[#This Row],['# or s 
Four-]])),"",IF(AND(  NOT(AND(ISBLANK($E104),ISBLANK($F104)))),AND($C104-ABS($E104)&lt;=O104,$C104+$F104&gt;=O104),IF(NOT(ISBLANK($G104)),K104&gt;$G104,UPPER(O104)="OK")))</f>
        <v/>
      </c>
      <c r="U104" s="79" t="b">
        <f>IF(ISBLANK(Resultados[[#This Row],['# or s]]),P104&lt;&gt;"",AND(P104&lt;&gt;"",Q104&lt;&gt;"",R104&lt;&gt;"",S104&lt;&gt;"",T104&lt;&gt;""))</f>
        <v>0</v>
      </c>
      <c r="V104" s="79" t="b">
        <f t="shared" si="2"/>
        <v>1</v>
      </c>
    </row>
    <row r="105" spans="1:22" x14ac:dyDescent="0.2">
      <c r="A10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Value]])),"",IF(AND(P105,Q105,R105,S105,T105,NOT(U105)),1,IF(AND(ISBLANK(Resultados[[#This Row],[Min
(-)]]),ISBLANK(Resultados[[#This Row],[Max
(+)]]),NOT(ISBLANK(Resultados[[#This Row],[Dimension (nominal)]])),ISBLANK(Resultados[[#This Row],[Requirement]])),"Ref",IF(AND(P105,Q105,R105,S105,T105),2,0))))</f>
        <v/>
      </c>
      <c r="B105" s="40"/>
      <c r="C105" s="30"/>
      <c r="D105" s="37"/>
      <c r="E105" s="30"/>
      <c r="F105" s="30"/>
      <c r="G105" s="30"/>
      <c r="H105" s="30"/>
      <c r="I105" s="55"/>
      <c r="J10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5" s="73"/>
      <c r="L105" s="73"/>
      <c r="M105" s="73"/>
      <c r="N105" s="73"/>
      <c r="O105" s="73"/>
      <c r="P105" s="79" t="str">
        <f>IF(ISBLANK(Resultados[[#This Row],[Sample ]]),"",IF(AND(  NOT(AND(ISBLANK($E105),ISBLANK($F105)))),AND($C105-ABS($E105)&lt;=K105,$C105+$F105&gt;=K105),IF(NOT(ISBLANK($G105)),K105&gt;$G105,UPPER(K105)="OK")))</f>
        <v/>
      </c>
      <c r="Q105" s="79" t="str">
        <f>IF(OR(ISBLANK(Resultados[[#This Row],['# or s]]),ISBLANK(Resultados[[#This Row],['# or s 
One-]])),"",IF(AND(  NOT(AND(ISBLANK($E105),ISBLANK($F105)))),AND($C105-ABS($E105)&lt;=L105,$C105+$F105&gt;=L105),IF(NOT(ISBLANK($G105)),K105&gt;$G105,UPPER(L105)="OK")))</f>
        <v/>
      </c>
      <c r="R105" s="79" t="str">
        <f>IF(OR(ISBLANK(Resultados[[#This Row],['# or s]]),ISBLANK(Resultados[[#This Row],['# or s 
Two-]])),"",IF(AND(  NOT(AND(ISBLANK($E105),ISBLANK($F105)))),AND($C105-ABS($E105)&lt;=M105,$C105+$F105&gt;=M105),IF(NOT(ISBLANK($G105)),K105&gt;$G105,UPPER(M105)="OK")))</f>
        <v/>
      </c>
      <c r="S105" s="79" t="str">
        <f>IF(OR(ISBLANK(Resultados[[#This Row],['# or s]]),ISBLANK(Resultados[[#This Row],['# or s 
Three-]])),"",IF(AND(  NOT(AND(ISBLANK($E105),ISBLANK($F105)))),AND($C105-ABS($E105)&lt;=N105,$C105+$F105&gt;=N105),IF(NOT(ISBLANK($G105)),K105&gt;$G105,UPPER(N105)="OK")))</f>
        <v/>
      </c>
      <c r="T105" s="79" t="str">
        <f>IF(OR(ISBLANK(Resultados[[#This Row],['# or s]]),ISBLANK(Resultados[[#This Row],['# or s 
Four-]])),"",IF(AND(  NOT(AND(ISBLANK($E105),ISBLANK($F105)))),AND($C105-ABS($E105)&lt;=O105,$C105+$F105&gt;=O105),IF(NOT(ISBLANK($G105)),K105&gt;$G105,UPPER(O105)="OK")))</f>
        <v/>
      </c>
      <c r="U105" s="79" t="b">
        <f>IF(ISBLANK(Resultados[[#This Row],['# or s]]),P105&lt;&gt;"",AND(P105&lt;&gt;"",Q105&lt;&gt;"",R105&lt;&gt;"",S105&lt;&gt;"",T105&lt;&gt;""))</f>
        <v>0</v>
      </c>
      <c r="V105" s="79" t="b">
        <f t="shared" si="2"/>
        <v>1</v>
      </c>
    </row>
    <row r="106" spans="1:22" x14ac:dyDescent="0.2">
      <c r="A10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Value]])),"",IF(AND(P106,Q106,R106,S106,T106,NOT(U106)),1,IF(AND(ISBLANK(Resultados[[#This Row],[Min
(-)]]),ISBLANK(Resultados[[#This Row],[Max
(+)]]),NOT(ISBLANK(Resultados[[#This Row],[Dimension (nominal)]])),ISBLANK(Resultados[[#This Row],[Requirement]])),"Ref",IF(AND(P106,Q106,R106,S106,T106),2,0))))</f>
        <v/>
      </c>
      <c r="B106" s="40"/>
      <c r="C106" s="30"/>
      <c r="D106" s="37"/>
      <c r="E106" s="30"/>
      <c r="F106" s="30"/>
      <c r="G106" s="30"/>
      <c r="H106" s="30"/>
      <c r="I106" s="55"/>
      <c r="J10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6" s="73"/>
      <c r="L106" s="73"/>
      <c r="M106" s="73"/>
      <c r="N106" s="73"/>
      <c r="O106" s="73"/>
      <c r="P106" s="79" t="str">
        <f>IF(ISBLANK(Resultados[[#This Row],[Sample ]]),"",IF(AND(  NOT(AND(ISBLANK($E106),ISBLANK($F106)))),AND($C106-ABS($E106)&lt;=K106,$C106+$F106&gt;=K106),IF(NOT(ISBLANK($G106)),K106&gt;$G106,UPPER(K106)="OK")))</f>
        <v/>
      </c>
      <c r="Q106" s="79" t="str">
        <f>IF(OR(ISBLANK(Resultados[[#This Row],['# or s]]),ISBLANK(Resultados[[#This Row],['# or s 
One-]])),"",IF(AND(  NOT(AND(ISBLANK($E106),ISBLANK($F106)))),AND($C106-ABS($E106)&lt;=L106,$C106+$F106&gt;=L106),IF(NOT(ISBLANK($G106)),K106&gt;$G106,UPPER(L106)="OK")))</f>
        <v/>
      </c>
      <c r="R106" s="79" t="str">
        <f>IF(OR(ISBLANK(Resultados[[#This Row],['# or s]]),ISBLANK(Resultados[[#This Row],['# or s 
Two-]])),"",IF(AND(  NOT(AND(ISBLANK($E106),ISBLANK($F106)))),AND($C106-ABS($E106)&lt;=M106,$C106+$F106&gt;=M106),IF(NOT(ISBLANK($G106)),K106&gt;$G106,UPPER(M106)="OK")))</f>
        <v/>
      </c>
      <c r="S106" s="79" t="str">
        <f>IF(OR(ISBLANK(Resultados[[#This Row],['# or s]]),ISBLANK(Resultados[[#This Row],['# or s 
Three-]])),"",IF(AND(  NOT(AND(ISBLANK($E106),ISBLANK($F106)))),AND($C106-ABS($E106)&lt;=N106,$C106+$F106&gt;=N106),IF(NOT(ISBLANK($G106)),K106&gt;$G106,UPPER(N106)="OK")))</f>
        <v/>
      </c>
      <c r="T106" s="79" t="str">
        <f>IF(OR(ISBLANK(Resultados[[#This Row],['# or s]]),ISBLANK(Resultados[[#This Row],['# or s 
Four-]])),"",IF(AND(  NOT(AND(ISBLANK($E106),ISBLANK($F106)))),AND($C106-ABS($E106)&lt;=O106,$C106+$F106&gt;=O106),IF(NOT(ISBLANK($G106)),K106&gt;$G106,UPPER(O106)="OK")))</f>
        <v/>
      </c>
      <c r="U106" s="79" t="b">
        <f>IF(ISBLANK(Resultados[[#This Row],['# or s]]),P106&lt;&gt;"",AND(P106&lt;&gt;"",Q106&lt;&gt;"",R106&lt;&gt;"",S106&lt;&gt;"",T106&lt;&gt;""))</f>
        <v>0</v>
      </c>
      <c r="V106" s="79" t="b">
        <f t="shared" si="2"/>
        <v>1</v>
      </c>
    </row>
    <row r="107" spans="1:22" x14ac:dyDescent="0.2">
      <c r="A10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Value]])),"",IF(AND(P107,Q107,R107,S107,T107,NOT(U107)),1,IF(AND(ISBLANK(Resultados[[#This Row],[Min
(-)]]),ISBLANK(Resultados[[#This Row],[Max
(+)]]),NOT(ISBLANK(Resultados[[#This Row],[Dimension (nominal)]])),ISBLANK(Resultados[[#This Row],[Requirement]])),"Ref",IF(AND(P107,Q107,R107,S107,T107),2,0))))</f>
        <v/>
      </c>
      <c r="B107" s="40"/>
      <c r="C107" s="30"/>
      <c r="D107" s="37"/>
      <c r="E107" s="30"/>
      <c r="F107" s="30"/>
      <c r="G107" s="30"/>
      <c r="H107" s="30"/>
      <c r="I107" s="55"/>
      <c r="J10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7" s="73"/>
      <c r="L107" s="73"/>
      <c r="M107" s="73"/>
      <c r="N107" s="73"/>
      <c r="O107" s="73"/>
      <c r="P107" s="79" t="str">
        <f>IF(ISBLANK(Resultados[[#This Row],[Sample ]]),"",IF(AND(  NOT(AND(ISBLANK($E107),ISBLANK($F107)))),AND($C107-ABS($E107)&lt;=K107,$C107+$F107&gt;=K107),IF(NOT(ISBLANK($G107)),K107&gt;$G107,UPPER(K107)="OK")))</f>
        <v/>
      </c>
      <c r="Q107" s="79" t="str">
        <f>IF(OR(ISBLANK(Resultados[[#This Row],['# or s]]),ISBLANK(Resultados[[#This Row],['# or s 
One-]])),"",IF(AND(  NOT(AND(ISBLANK($E107),ISBLANK($F107)))),AND($C107-ABS($E107)&lt;=L107,$C107+$F107&gt;=L107),IF(NOT(ISBLANK($G107)),K107&gt;$G107,UPPER(L107)="OK")))</f>
        <v/>
      </c>
      <c r="R107" s="79" t="str">
        <f>IF(OR(ISBLANK(Resultados[[#This Row],['# or s]]),ISBLANK(Resultados[[#This Row],['# or s 
Two-]])),"",IF(AND(  NOT(AND(ISBLANK($E107),ISBLANK($F107)))),AND($C107-ABS($E107)&lt;=M107,$C107+$F107&gt;=M107),IF(NOT(ISBLANK($G107)),K107&gt;$G107,UPPER(M107)="OK")))</f>
        <v/>
      </c>
      <c r="S107" s="79" t="str">
        <f>IF(OR(ISBLANK(Resultados[[#This Row],['# or s]]),ISBLANK(Resultados[[#This Row],['# or s 
Three-]])),"",IF(AND(  NOT(AND(ISBLANK($E107),ISBLANK($F107)))),AND($C107-ABS($E107)&lt;=N107,$C107+$F107&gt;=N107),IF(NOT(ISBLANK($G107)),K107&gt;$G107,UPPER(N107)="OK")))</f>
        <v/>
      </c>
      <c r="T107" s="79" t="str">
        <f>IF(OR(ISBLANK(Resultados[[#This Row],['# or s]]),ISBLANK(Resultados[[#This Row],['# or s 
Four-]])),"",IF(AND(  NOT(AND(ISBLANK($E107),ISBLANK($F107)))),AND($C107-ABS($E107)&lt;=O107,$C107+$F107&gt;=O107),IF(NOT(ISBLANK($G107)),K107&gt;$G107,UPPER(O107)="OK")))</f>
        <v/>
      </c>
      <c r="U107" s="79" t="b">
        <f>IF(ISBLANK(Resultados[[#This Row],['# or s]]),P107&lt;&gt;"",AND(P107&lt;&gt;"",Q107&lt;&gt;"",R107&lt;&gt;"",S107&lt;&gt;"",T107&lt;&gt;""))</f>
        <v>0</v>
      </c>
      <c r="V107" s="79" t="b">
        <f t="shared" si="2"/>
        <v>1</v>
      </c>
    </row>
    <row r="108" spans="1:22" x14ac:dyDescent="0.2">
      <c r="A10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Value]])),"",IF(AND(P108,Q108,R108,S108,T108,NOT(U108)),1,IF(AND(ISBLANK(Resultados[[#This Row],[Min
(-)]]),ISBLANK(Resultados[[#This Row],[Max
(+)]]),NOT(ISBLANK(Resultados[[#This Row],[Dimension (nominal)]])),ISBLANK(Resultados[[#This Row],[Requirement]])),"Ref",IF(AND(P108,Q108,R108,S108,T108),2,0))))</f>
        <v/>
      </c>
      <c r="B108" s="40"/>
      <c r="C108" s="30"/>
      <c r="D108" s="37"/>
      <c r="E108" s="30"/>
      <c r="F108" s="30"/>
      <c r="G108" s="30"/>
      <c r="H108" s="30"/>
      <c r="I108" s="55"/>
      <c r="J10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8" s="73"/>
      <c r="L108" s="73"/>
      <c r="M108" s="73"/>
      <c r="N108" s="73"/>
      <c r="O108" s="73"/>
      <c r="P108" s="79" t="str">
        <f>IF(ISBLANK(Resultados[[#This Row],[Sample ]]),"",IF(AND(  NOT(AND(ISBLANK($E108),ISBLANK($F108)))),AND($C108-ABS($E108)&lt;=K108,$C108+$F108&gt;=K108),IF(NOT(ISBLANK($G108)),K108&gt;$G108,UPPER(K108)="OK")))</f>
        <v/>
      </c>
      <c r="Q108" s="79" t="str">
        <f>IF(OR(ISBLANK(Resultados[[#This Row],['# or s]]),ISBLANK(Resultados[[#This Row],['# or s 
One-]])),"",IF(AND(  NOT(AND(ISBLANK($E108),ISBLANK($F108)))),AND($C108-ABS($E108)&lt;=L108,$C108+$F108&gt;=L108),IF(NOT(ISBLANK($G108)),K108&gt;$G108,UPPER(L108)="OK")))</f>
        <v/>
      </c>
      <c r="R108" s="79" t="str">
        <f>IF(OR(ISBLANK(Resultados[[#This Row],['# or s]]),ISBLANK(Resultados[[#This Row],['# or s 
Two-]])),"",IF(AND(  NOT(AND(ISBLANK($E108),ISBLANK($F108)))),AND($C108-ABS($E108)&lt;=M108,$C108+$F108&gt;=M108),IF(NOT(ISBLANK($G108)),K108&gt;$G108,UPPER(M108)="OK")))</f>
        <v/>
      </c>
      <c r="S108" s="79" t="str">
        <f>IF(OR(ISBLANK(Resultados[[#This Row],['# or s]]),ISBLANK(Resultados[[#This Row],['# or s 
Three-]])),"",IF(AND(  NOT(AND(ISBLANK($E108),ISBLANK($F108)))),AND($C108-ABS($E108)&lt;=N108,$C108+$F108&gt;=N108),IF(NOT(ISBLANK($G108)),K108&gt;$G108,UPPER(N108)="OK")))</f>
        <v/>
      </c>
      <c r="T108" s="79" t="str">
        <f>IF(OR(ISBLANK(Resultados[[#This Row],['# or s]]),ISBLANK(Resultados[[#This Row],['# or s 
Four-]])),"",IF(AND(  NOT(AND(ISBLANK($E108),ISBLANK($F108)))),AND($C108-ABS($E108)&lt;=O108,$C108+$F108&gt;=O108),IF(NOT(ISBLANK($G108)),K108&gt;$G108,UPPER(O108)="OK")))</f>
        <v/>
      </c>
      <c r="U108" s="79" t="b">
        <f>IF(ISBLANK(Resultados[[#This Row],['# or s]]),P108&lt;&gt;"",AND(P108&lt;&gt;"",Q108&lt;&gt;"",R108&lt;&gt;"",S108&lt;&gt;"",T108&lt;&gt;""))</f>
        <v>0</v>
      </c>
      <c r="V108" s="79" t="b">
        <f t="shared" si="2"/>
        <v>1</v>
      </c>
    </row>
    <row r="109" spans="1:22" x14ac:dyDescent="0.2">
      <c r="A10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Value]])),"",IF(AND(P109,Q109,R109,S109,T109,NOT(U109)),1,IF(AND(ISBLANK(Resultados[[#This Row],[Min
(-)]]),ISBLANK(Resultados[[#This Row],[Max
(+)]]),NOT(ISBLANK(Resultados[[#This Row],[Dimension (nominal)]])),ISBLANK(Resultados[[#This Row],[Requirement]])),"Ref",IF(AND(P109,Q109,R109,S109,T109),2,0))))</f>
        <v/>
      </c>
      <c r="B109" s="40"/>
      <c r="C109" s="30"/>
      <c r="D109" s="37"/>
      <c r="E109" s="30"/>
      <c r="F109" s="30"/>
      <c r="G109" s="30"/>
      <c r="H109" s="30"/>
      <c r="I109" s="55"/>
      <c r="J10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09" s="73"/>
      <c r="L109" s="73"/>
      <c r="M109" s="73"/>
      <c r="N109" s="73"/>
      <c r="O109" s="73"/>
      <c r="P109" s="79" t="str">
        <f>IF(ISBLANK(Resultados[[#This Row],[Sample ]]),"",IF(AND(  NOT(AND(ISBLANK($E109),ISBLANK($F109)))),AND($C109-ABS($E109)&lt;=K109,$C109+$F109&gt;=K109),IF(NOT(ISBLANK($G109)),K109&gt;$G109,UPPER(K109)="OK")))</f>
        <v/>
      </c>
      <c r="Q109" s="79" t="str">
        <f>IF(OR(ISBLANK(Resultados[[#This Row],['# or s]]),ISBLANK(Resultados[[#This Row],['# or s 
One-]])),"",IF(AND(  NOT(AND(ISBLANK($E109),ISBLANK($F109)))),AND($C109-ABS($E109)&lt;=L109,$C109+$F109&gt;=L109),IF(NOT(ISBLANK($G109)),K109&gt;$G109,UPPER(L109)="OK")))</f>
        <v/>
      </c>
      <c r="R109" s="79" t="str">
        <f>IF(OR(ISBLANK(Resultados[[#This Row],['# or s]]),ISBLANK(Resultados[[#This Row],['# or s 
Two-]])),"",IF(AND(  NOT(AND(ISBLANK($E109),ISBLANK($F109)))),AND($C109-ABS($E109)&lt;=M109,$C109+$F109&gt;=M109),IF(NOT(ISBLANK($G109)),K109&gt;$G109,UPPER(M109)="OK")))</f>
        <v/>
      </c>
      <c r="S109" s="79" t="str">
        <f>IF(OR(ISBLANK(Resultados[[#This Row],['# or s]]),ISBLANK(Resultados[[#This Row],['# or s 
Three-]])),"",IF(AND(  NOT(AND(ISBLANK($E109),ISBLANK($F109)))),AND($C109-ABS($E109)&lt;=N109,$C109+$F109&gt;=N109),IF(NOT(ISBLANK($G109)),K109&gt;$G109,UPPER(N109)="OK")))</f>
        <v/>
      </c>
      <c r="T109" s="79" t="str">
        <f>IF(OR(ISBLANK(Resultados[[#This Row],['# or s]]),ISBLANK(Resultados[[#This Row],['# or s 
Four-]])),"",IF(AND(  NOT(AND(ISBLANK($E109),ISBLANK($F109)))),AND($C109-ABS($E109)&lt;=O109,$C109+$F109&gt;=O109),IF(NOT(ISBLANK($G109)),K109&gt;$G109,UPPER(O109)="OK")))</f>
        <v/>
      </c>
      <c r="U109" s="79" t="b">
        <f>IF(ISBLANK(Resultados[[#This Row],['# or s]]),P109&lt;&gt;"",AND(P109&lt;&gt;"",Q109&lt;&gt;"",R109&lt;&gt;"",S109&lt;&gt;"",T109&lt;&gt;""))</f>
        <v>0</v>
      </c>
      <c r="V109" s="79" t="b">
        <f t="shared" si="2"/>
        <v>1</v>
      </c>
    </row>
    <row r="110" spans="1:22" x14ac:dyDescent="0.2">
      <c r="A1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Value]])),"",IF(AND(P110,Q110,R110,S110,T110,NOT(U110)),1,IF(AND(ISBLANK(Resultados[[#This Row],[Min
(-)]]),ISBLANK(Resultados[[#This Row],[Max
(+)]]),NOT(ISBLANK(Resultados[[#This Row],[Dimension (nominal)]])),ISBLANK(Resultados[[#This Row],[Requirement]])),"Ref",IF(AND(P110,Q110,R110,S110,T110),2,0))))</f>
        <v/>
      </c>
      <c r="B110" s="40"/>
      <c r="C110" s="30"/>
      <c r="D110" s="37"/>
      <c r="E110" s="30"/>
      <c r="F110" s="30"/>
      <c r="G110" s="30"/>
      <c r="H110" s="30"/>
      <c r="I110" s="55"/>
      <c r="J1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0" s="73"/>
      <c r="L110" s="73"/>
      <c r="M110" s="73"/>
      <c r="N110" s="73"/>
      <c r="O110" s="73"/>
      <c r="P110" s="79" t="str">
        <f>IF(ISBLANK(Resultados[[#This Row],[Sample ]]),"",IF(AND(  NOT(AND(ISBLANK($E110),ISBLANK($F110)))),AND($C110-ABS($E110)&lt;=K110,$C110+$F110&gt;=K110),IF(NOT(ISBLANK($G110)),K110&gt;$G110,UPPER(K110)="OK")))</f>
        <v/>
      </c>
      <c r="Q110" s="79" t="str">
        <f>IF(OR(ISBLANK(Resultados[[#This Row],['# or s]]),ISBLANK(Resultados[[#This Row],['# or s 
One-]])),"",IF(AND(  NOT(AND(ISBLANK($E110),ISBLANK($F110)))),AND($C110-ABS($E110)&lt;=L110,$C110+$F110&gt;=L110),IF(NOT(ISBLANK($G110)),K110&gt;$G110,UPPER(L110)="OK")))</f>
        <v/>
      </c>
      <c r="R110" s="79" t="str">
        <f>IF(OR(ISBLANK(Resultados[[#This Row],['# or s]]),ISBLANK(Resultados[[#This Row],['# or s 
Two-]])),"",IF(AND(  NOT(AND(ISBLANK($E110),ISBLANK($F110)))),AND($C110-ABS($E110)&lt;=M110,$C110+$F110&gt;=M110),IF(NOT(ISBLANK($G110)),K110&gt;$G110,UPPER(M110)="OK")))</f>
        <v/>
      </c>
      <c r="S110" s="79" t="str">
        <f>IF(OR(ISBLANK(Resultados[[#This Row],['# or s]]),ISBLANK(Resultados[[#This Row],['# or s 
Three-]])),"",IF(AND(  NOT(AND(ISBLANK($E110),ISBLANK($F110)))),AND($C110-ABS($E110)&lt;=N110,$C110+$F110&gt;=N110),IF(NOT(ISBLANK($G110)),K110&gt;$G110,UPPER(N110)="OK")))</f>
        <v/>
      </c>
      <c r="T110" s="79" t="str">
        <f>IF(OR(ISBLANK(Resultados[[#This Row],['# or s]]),ISBLANK(Resultados[[#This Row],['# or s 
Four-]])),"",IF(AND(  NOT(AND(ISBLANK($E110),ISBLANK($F110)))),AND($C110-ABS($E110)&lt;=O110,$C110+$F110&gt;=O110),IF(NOT(ISBLANK($G110)),K110&gt;$G110,UPPER(O110)="OK")))</f>
        <v/>
      </c>
      <c r="U110" s="79" t="b">
        <f>IF(ISBLANK(Resultados[[#This Row],['# or s]]),P110&lt;&gt;"",AND(P110&lt;&gt;"",Q110&lt;&gt;"",R110&lt;&gt;"",S110&lt;&gt;"",T110&lt;&gt;""))</f>
        <v>0</v>
      </c>
      <c r="V110" s="79" t="b">
        <f t="shared" si="2"/>
        <v>1</v>
      </c>
    </row>
    <row r="111" spans="1:22" x14ac:dyDescent="0.2">
      <c r="A1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Value]])),"",IF(AND(P111,Q111,R111,S111,T111,NOT(U111)),1,IF(AND(ISBLANK(Resultados[[#This Row],[Min
(-)]]),ISBLANK(Resultados[[#This Row],[Max
(+)]]),NOT(ISBLANK(Resultados[[#This Row],[Dimension (nominal)]])),ISBLANK(Resultados[[#This Row],[Requirement]])),"Ref",IF(AND(P111,Q111,R111,S111,T111),2,0))))</f>
        <v/>
      </c>
      <c r="B111" s="40"/>
      <c r="C111" s="30"/>
      <c r="D111" s="37"/>
      <c r="E111" s="30"/>
      <c r="F111" s="30"/>
      <c r="G111" s="30"/>
      <c r="H111" s="30"/>
      <c r="I111" s="55"/>
      <c r="J1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1" s="73"/>
      <c r="L111" s="73"/>
      <c r="M111" s="73"/>
      <c r="N111" s="73"/>
      <c r="O111" s="73"/>
      <c r="P111" s="79" t="str">
        <f>IF(ISBLANK(Resultados[[#This Row],[Sample ]]),"",IF(AND(  NOT(AND(ISBLANK($E111),ISBLANK($F111)))),AND($C111-ABS($E111)&lt;=K111,$C111+$F111&gt;=K111),IF(NOT(ISBLANK($G111)),K111&gt;$G111,UPPER(K111)="OK")))</f>
        <v/>
      </c>
      <c r="Q111" s="79" t="str">
        <f>IF(OR(ISBLANK(Resultados[[#This Row],['# or s]]),ISBLANK(Resultados[[#This Row],['# or s 
One-]])),"",IF(AND(  NOT(AND(ISBLANK($E111),ISBLANK($F111)))),AND($C111-ABS($E111)&lt;=L111,$C111+$F111&gt;=L111),IF(NOT(ISBLANK($G111)),K111&gt;$G111,UPPER(L111)="OK")))</f>
        <v/>
      </c>
      <c r="R111" s="79" t="str">
        <f>IF(OR(ISBLANK(Resultados[[#This Row],['# or s]]),ISBLANK(Resultados[[#This Row],['# or s 
Two-]])),"",IF(AND(  NOT(AND(ISBLANK($E111),ISBLANK($F111)))),AND($C111-ABS($E111)&lt;=M111,$C111+$F111&gt;=M111),IF(NOT(ISBLANK($G111)),K111&gt;$G111,UPPER(M111)="OK")))</f>
        <v/>
      </c>
      <c r="S111" s="79" t="str">
        <f>IF(OR(ISBLANK(Resultados[[#This Row],['# or s]]),ISBLANK(Resultados[[#This Row],['# or s 
Three-]])),"",IF(AND(  NOT(AND(ISBLANK($E111),ISBLANK($F111)))),AND($C111-ABS($E111)&lt;=N111,$C111+$F111&gt;=N111),IF(NOT(ISBLANK($G111)),K111&gt;$G111,UPPER(N111)="OK")))</f>
        <v/>
      </c>
      <c r="T111" s="79" t="str">
        <f>IF(OR(ISBLANK(Resultados[[#This Row],['# or s]]),ISBLANK(Resultados[[#This Row],['# or s 
Four-]])),"",IF(AND(  NOT(AND(ISBLANK($E111),ISBLANK($F111)))),AND($C111-ABS($E111)&lt;=O111,$C111+$F111&gt;=O111),IF(NOT(ISBLANK($G111)),K111&gt;$G111,UPPER(O111)="OK")))</f>
        <v/>
      </c>
      <c r="U111" s="79" t="b">
        <f>IF(ISBLANK(Resultados[[#This Row],['# or s]]),P111&lt;&gt;"",AND(P111&lt;&gt;"",Q111&lt;&gt;"",R111&lt;&gt;"",S111&lt;&gt;"",T111&lt;&gt;""))</f>
        <v>0</v>
      </c>
      <c r="V111" s="79" t="b">
        <f t="shared" si="2"/>
        <v>1</v>
      </c>
    </row>
    <row r="112" spans="1:22" x14ac:dyDescent="0.2">
      <c r="A1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Value]])),"",IF(AND(P112,Q112,R112,S112,T112,NOT(U112)),1,IF(AND(ISBLANK(Resultados[[#This Row],[Min
(-)]]),ISBLANK(Resultados[[#This Row],[Max
(+)]]),NOT(ISBLANK(Resultados[[#This Row],[Dimension (nominal)]])),ISBLANK(Resultados[[#This Row],[Requirement]])),"Ref",IF(AND(P112,Q112,R112,S112,T112),2,0))))</f>
        <v/>
      </c>
      <c r="B112" s="40"/>
      <c r="C112" s="30"/>
      <c r="D112" s="37"/>
      <c r="E112" s="30"/>
      <c r="F112" s="30"/>
      <c r="G112" s="30"/>
      <c r="H112" s="30"/>
      <c r="I112" s="55"/>
      <c r="J1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2" s="73"/>
      <c r="L112" s="73"/>
      <c r="M112" s="73"/>
      <c r="N112" s="73"/>
      <c r="O112" s="73"/>
      <c r="P112" s="79" t="str">
        <f>IF(ISBLANK(Resultados[[#This Row],[Sample ]]),"",IF(AND(  NOT(AND(ISBLANK($E112),ISBLANK($F112)))),AND($C112-ABS($E112)&lt;=K112,$C112+$F112&gt;=K112),IF(NOT(ISBLANK($G112)),K112&gt;$G112,UPPER(K112)="OK")))</f>
        <v/>
      </c>
      <c r="Q112" s="79" t="str">
        <f>IF(OR(ISBLANK(Resultados[[#This Row],['# or s]]),ISBLANK(Resultados[[#This Row],['# or s 
One-]])),"",IF(AND(  NOT(AND(ISBLANK($E112),ISBLANK($F112)))),AND($C112-ABS($E112)&lt;=L112,$C112+$F112&gt;=L112),IF(NOT(ISBLANK($G112)),K112&gt;$G112,UPPER(L112)="OK")))</f>
        <v/>
      </c>
      <c r="R112" s="79" t="str">
        <f>IF(OR(ISBLANK(Resultados[[#This Row],['# or s]]),ISBLANK(Resultados[[#This Row],['# or s 
Two-]])),"",IF(AND(  NOT(AND(ISBLANK($E112),ISBLANK($F112)))),AND($C112-ABS($E112)&lt;=M112,$C112+$F112&gt;=M112),IF(NOT(ISBLANK($G112)),K112&gt;$G112,UPPER(M112)="OK")))</f>
        <v/>
      </c>
      <c r="S112" s="79" t="str">
        <f>IF(OR(ISBLANK(Resultados[[#This Row],['# or s]]),ISBLANK(Resultados[[#This Row],['# or s 
Three-]])),"",IF(AND(  NOT(AND(ISBLANK($E112),ISBLANK($F112)))),AND($C112-ABS($E112)&lt;=N112,$C112+$F112&gt;=N112),IF(NOT(ISBLANK($G112)),K112&gt;$G112,UPPER(N112)="OK")))</f>
        <v/>
      </c>
      <c r="T112" s="79" t="str">
        <f>IF(OR(ISBLANK(Resultados[[#This Row],['# or s]]),ISBLANK(Resultados[[#This Row],['# or s 
Four-]])),"",IF(AND(  NOT(AND(ISBLANK($E112),ISBLANK($F112)))),AND($C112-ABS($E112)&lt;=O112,$C112+$F112&gt;=O112),IF(NOT(ISBLANK($G112)),K112&gt;$G112,UPPER(O112)="OK")))</f>
        <v/>
      </c>
      <c r="U112" s="79" t="b">
        <f>IF(ISBLANK(Resultados[[#This Row],['# or s]]),P112&lt;&gt;"",AND(P112&lt;&gt;"",Q112&lt;&gt;"",R112&lt;&gt;"",S112&lt;&gt;"",T112&lt;&gt;""))</f>
        <v>0</v>
      </c>
      <c r="V112" s="79" t="b">
        <f t="shared" si="2"/>
        <v>1</v>
      </c>
    </row>
    <row r="113" spans="1:22" x14ac:dyDescent="0.2">
      <c r="A1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Value]])),"",IF(AND(P113,Q113,R113,S113,T113,NOT(U113)),1,IF(AND(ISBLANK(Resultados[[#This Row],[Min
(-)]]),ISBLANK(Resultados[[#This Row],[Max
(+)]]),NOT(ISBLANK(Resultados[[#This Row],[Dimension (nominal)]])),ISBLANK(Resultados[[#This Row],[Requirement]])),"Ref",IF(AND(P113,Q113,R113,S113,T113),2,0))))</f>
        <v/>
      </c>
      <c r="B113" s="40"/>
      <c r="C113" s="30"/>
      <c r="D113" s="37"/>
      <c r="E113" s="30"/>
      <c r="F113" s="30"/>
      <c r="G113" s="30"/>
      <c r="H113" s="30"/>
      <c r="I113" s="55"/>
      <c r="J1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3" s="73"/>
      <c r="L113" s="73"/>
      <c r="M113" s="73"/>
      <c r="N113" s="73"/>
      <c r="O113" s="73"/>
      <c r="P113" s="79" t="str">
        <f>IF(ISBLANK(Resultados[[#This Row],[Sample ]]),"",IF(AND(  NOT(AND(ISBLANK($E113),ISBLANK($F113)))),AND($C113-ABS($E113)&lt;=K113,$C113+$F113&gt;=K113),IF(NOT(ISBLANK($G113)),K113&gt;$G113,UPPER(K113)="OK")))</f>
        <v/>
      </c>
      <c r="Q113" s="79" t="str">
        <f>IF(OR(ISBLANK(Resultados[[#This Row],['# or s]]),ISBLANK(Resultados[[#This Row],['# or s 
One-]])),"",IF(AND(  NOT(AND(ISBLANK($E113),ISBLANK($F113)))),AND($C113-ABS($E113)&lt;=L113,$C113+$F113&gt;=L113),IF(NOT(ISBLANK($G113)),K113&gt;$G113,UPPER(L113)="OK")))</f>
        <v/>
      </c>
      <c r="R113" s="79" t="str">
        <f>IF(OR(ISBLANK(Resultados[[#This Row],['# or s]]),ISBLANK(Resultados[[#This Row],['# or s 
Two-]])),"",IF(AND(  NOT(AND(ISBLANK($E113),ISBLANK($F113)))),AND($C113-ABS($E113)&lt;=M113,$C113+$F113&gt;=M113),IF(NOT(ISBLANK($G113)),K113&gt;$G113,UPPER(M113)="OK")))</f>
        <v/>
      </c>
      <c r="S113" s="79" t="str">
        <f>IF(OR(ISBLANK(Resultados[[#This Row],['# or s]]),ISBLANK(Resultados[[#This Row],['# or s 
Three-]])),"",IF(AND(  NOT(AND(ISBLANK($E113),ISBLANK($F113)))),AND($C113-ABS($E113)&lt;=N113,$C113+$F113&gt;=N113),IF(NOT(ISBLANK($G113)),K113&gt;$G113,UPPER(N113)="OK")))</f>
        <v/>
      </c>
      <c r="T113" s="79" t="str">
        <f>IF(OR(ISBLANK(Resultados[[#This Row],['# or s]]),ISBLANK(Resultados[[#This Row],['# or s 
Four-]])),"",IF(AND(  NOT(AND(ISBLANK($E113),ISBLANK($F113)))),AND($C113-ABS($E113)&lt;=O113,$C113+$F113&gt;=O113),IF(NOT(ISBLANK($G113)),K113&gt;$G113,UPPER(O113)="OK")))</f>
        <v/>
      </c>
      <c r="U113" s="79" t="b">
        <f>IF(ISBLANK(Resultados[[#This Row],['# or s]]),P113&lt;&gt;"",AND(P113&lt;&gt;"",Q113&lt;&gt;"",R113&lt;&gt;"",S113&lt;&gt;"",T113&lt;&gt;""))</f>
        <v>0</v>
      </c>
      <c r="V113" s="79" t="b">
        <f t="shared" si="2"/>
        <v>1</v>
      </c>
    </row>
    <row r="114" spans="1:22" x14ac:dyDescent="0.2">
      <c r="A1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Value]])),"",IF(AND(P114,Q114,R114,S114,T114,NOT(U114)),1,IF(AND(ISBLANK(Resultados[[#This Row],[Min
(-)]]),ISBLANK(Resultados[[#This Row],[Max
(+)]]),NOT(ISBLANK(Resultados[[#This Row],[Dimension (nominal)]])),ISBLANK(Resultados[[#This Row],[Requirement]])),"Ref",IF(AND(P114,Q114,R114,S114,T114),2,0))))</f>
        <v/>
      </c>
      <c r="B114" s="40"/>
      <c r="C114" s="30"/>
      <c r="D114" s="37"/>
      <c r="E114" s="30"/>
      <c r="F114" s="30"/>
      <c r="G114" s="30"/>
      <c r="H114" s="30"/>
      <c r="I114" s="55"/>
      <c r="J1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4" s="73"/>
      <c r="L114" s="73"/>
      <c r="M114" s="73"/>
      <c r="N114" s="73"/>
      <c r="O114" s="73"/>
      <c r="P114" s="79" t="str">
        <f>IF(ISBLANK(Resultados[[#This Row],[Sample ]]),"",IF(AND(  NOT(AND(ISBLANK($E114),ISBLANK($F114)))),AND($C114-ABS($E114)&lt;=K114,$C114+$F114&gt;=K114),IF(NOT(ISBLANK($G114)),K114&gt;$G114,UPPER(K114)="OK")))</f>
        <v/>
      </c>
      <c r="Q114" s="79" t="str">
        <f>IF(OR(ISBLANK(Resultados[[#This Row],['# or s]]),ISBLANK(Resultados[[#This Row],['# or s 
One-]])),"",IF(AND(  NOT(AND(ISBLANK($E114),ISBLANK($F114)))),AND($C114-ABS($E114)&lt;=L114,$C114+$F114&gt;=L114),IF(NOT(ISBLANK($G114)),K114&gt;$G114,UPPER(L114)="OK")))</f>
        <v/>
      </c>
      <c r="R114" s="79" t="str">
        <f>IF(OR(ISBLANK(Resultados[[#This Row],['# or s]]),ISBLANK(Resultados[[#This Row],['# or s 
Two-]])),"",IF(AND(  NOT(AND(ISBLANK($E114),ISBLANK($F114)))),AND($C114-ABS($E114)&lt;=M114,$C114+$F114&gt;=M114),IF(NOT(ISBLANK($G114)),K114&gt;$G114,UPPER(M114)="OK")))</f>
        <v/>
      </c>
      <c r="S114" s="79" t="str">
        <f>IF(OR(ISBLANK(Resultados[[#This Row],['# or s]]),ISBLANK(Resultados[[#This Row],['# or s 
Three-]])),"",IF(AND(  NOT(AND(ISBLANK($E114),ISBLANK($F114)))),AND($C114-ABS($E114)&lt;=N114,$C114+$F114&gt;=N114),IF(NOT(ISBLANK($G114)),K114&gt;$G114,UPPER(N114)="OK")))</f>
        <v/>
      </c>
      <c r="T114" s="79" t="str">
        <f>IF(OR(ISBLANK(Resultados[[#This Row],['# or s]]),ISBLANK(Resultados[[#This Row],['# or s 
Four-]])),"",IF(AND(  NOT(AND(ISBLANK($E114),ISBLANK($F114)))),AND($C114-ABS($E114)&lt;=O114,$C114+$F114&gt;=O114),IF(NOT(ISBLANK($G114)),K114&gt;$G114,UPPER(O114)="OK")))</f>
        <v/>
      </c>
      <c r="U114" s="79" t="b">
        <f>IF(ISBLANK(Resultados[[#This Row],['# or s]]),P114&lt;&gt;"",AND(P114&lt;&gt;"",Q114&lt;&gt;"",R114&lt;&gt;"",S114&lt;&gt;"",T114&lt;&gt;""))</f>
        <v>0</v>
      </c>
      <c r="V114" s="79" t="b">
        <f t="shared" si="2"/>
        <v>1</v>
      </c>
    </row>
    <row r="115" spans="1:22" x14ac:dyDescent="0.2">
      <c r="A1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Value]])),"",IF(AND(P115,Q115,R115,S115,T115,NOT(U115)),1,IF(AND(ISBLANK(Resultados[[#This Row],[Min
(-)]]),ISBLANK(Resultados[[#This Row],[Max
(+)]]),NOT(ISBLANK(Resultados[[#This Row],[Dimension (nominal)]])),ISBLANK(Resultados[[#This Row],[Requirement]])),"Ref",IF(AND(P115,Q115,R115,S115,T115),2,0))))</f>
        <v/>
      </c>
      <c r="B115" s="40"/>
      <c r="C115" s="30"/>
      <c r="D115" s="37"/>
      <c r="E115" s="30"/>
      <c r="F115" s="30"/>
      <c r="G115" s="30"/>
      <c r="H115" s="30"/>
      <c r="I115" s="55"/>
      <c r="J1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5" s="73"/>
      <c r="L115" s="73"/>
      <c r="M115" s="73"/>
      <c r="N115" s="73"/>
      <c r="O115" s="73"/>
      <c r="P115" s="79" t="str">
        <f>IF(ISBLANK(Resultados[[#This Row],[Sample ]]),"",IF(AND(  NOT(AND(ISBLANK($E115),ISBLANK($F115)))),AND($C115-ABS($E115)&lt;=K115,$C115+$F115&gt;=K115),IF(NOT(ISBLANK($G115)),K115&gt;$G115,UPPER(K115)="OK")))</f>
        <v/>
      </c>
      <c r="Q115" s="79" t="str">
        <f>IF(OR(ISBLANK(Resultados[[#This Row],['# or s]]),ISBLANK(Resultados[[#This Row],['# or s 
One-]])),"",IF(AND(  NOT(AND(ISBLANK($E115),ISBLANK($F115)))),AND($C115-ABS($E115)&lt;=L115,$C115+$F115&gt;=L115),IF(NOT(ISBLANK($G115)),K115&gt;$G115,UPPER(L115)="OK")))</f>
        <v/>
      </c>
      <c r="R115" s="79" t="str">
        <f>IF(OR(ISBLANK(Resultados[[#This Row],['# or s]]),ISBLANK(Resultados[[#This Row],['# or s 
Two-]])),"",IF(AND(  NOT(AND(ISBLANK($E115),ISBLANK($F115)))),AND($C115-ABS($E115)&lt;=M115,$C115+$F115&gt;=M115),IF(NOT(ISBLANK($G115)),K115&gt;$G115,UPPER(M115)="OK")))</f>
        <v/>
      </c>
      <c r="S115" s="79" t="str">
        <f>IF(OR(ISBLANK(Resultados[[#This Row],['# or s]]),ISBLANK(Resultados[[#This Row],['# or s 
Three-]])),"",IF(AND(  NOT(AND(ISBLANK($E115),ISBLANK($F115)))),AND($C115-ABS($E115)&lt;=N115,$C115+$F115&gt;=N115),IF(NOT(ISBLANK($G115)),K115&gt;$G115,UPPER(N115)="OK")))</f>
        <v/>
      </c>
      <c r="T115" s="79" t="str">
        <f>IF(OR(ISBLANK(Resultados[[#This Row],['# or s]]),ISBLANK(Resultados[[#This Row],['# or s 
Four-]])),"",IF(AND(  NOT(AND(ISBLANK($E115),ISBLANK($F115)))),AND($C115-ABS($E115)&lt;=O115,$C115+$F115&gt;=O115),IF(NOT(ISBLANK($G115)),K115&gt;$G115,UPPER(O115)="OK")))</f>
        <v/>
      </c>
      <c r="U115" s="79" t="b">
        <f>IF(ISBLANK(Resultados[[#This Row],['# or s]]),P115&lt;&gt;"",AND(P115&lt;&gt;"",Q115&lt;&gt;"",R115&lt;&gt;"",S115&lt;&gt;"",T115&lt;&gt;""))</f>
        <v>0</v>
      </c>
      <c r="V115" s="79" t="b">
        <f t="shared" si="2"/>
        <v>1</v>
      </c>
    </row>
    <row r="116" spans="1:22" x14ac:dyDescent="0.2">
      <c r="A1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Value]])),"",IF(AND(P116,Q116,R116,S116,T116,NOT(U116)),1,IF(AND(ISBLANK(Resultados[[#This Row],[Min
(-)]]),ISBLANK(Resultados[[#This Row],[Max
(+)]]),NOT(ISBLANK(Resultados[[#This Row],[Dimension (nominal)]])),ISBLANK(Resultados[[#This Row],[Requirement]])),"Ref",IF(AND(P116,Q116,R116,S116,T116),2,0))))</f>
        <v/>
      </c>
      <c r="B116" s="40"/>
      <c r="C116" s="30"/>
      <c r="D116" s="37"/>
      <c r="E116" s="30"/>
      <c r="F116" s="30"/>
      <c r="G116" s="30"/>
      <c r="H116" s="30"/>
      <c r="I116" s="55"/>
      <c r="J1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6" s="73"/>
      <c r="L116" s="73"/>
      <c r="M116" s="73"/>
      <c r="N116" s="73"/>
      <c r="O116" s="73"/>
      <c r="P116" s="79" t="str">
        <f>IF(ISBLANK(Resultados[[#This Row],[Sample ]]),"",IF(AND(  NOT(AND(ISBLANK($E116),ISBLANK($F116)))),AND($C116-ABS($E116)&lt;=K116,$C116+$F116&gt;=K116),IF(NOT(ISBLANK($G116)),K116&gt;$G116,UPPER(K116)="OK")))</f>
        <v/>
      </c>
      <c r="Q116" s="79" t="str">
        <f>IF(OR(ISBLANK(Resultados[[#This Row],['# or s]]),ISBLANK(Resultados[[#This Row],['# or s 
One-]])),"",IF(AND(  NOT(AND(ISBLANK($E116),ISBLANK($F116)))),AND($C116-ABS($E116)&lt;=L116,$C116+$F116&gt;=L116),IF(NOT(ISBLANK($G116)),K116&gt;$G116,UPPER(L116)="OK")))</f>
        <v/>
      </c>
      <c r="R116" s="79" t="str">
        <f>IF(OR(ISBLANK(Resultados[[#This Row],['# or s]]),ISBLANK(Resultados[[#This Row],['# or s 
Two-]])),"",IF(AND(  NOT(AND(ISBLANK($E116),ISBLANK($F116)))),AND($C116-ABS($E116)&lt;=M116,$C116+$F116&gt;=M116),IF(NOT(ISBLANK($G116)),K116&gt;$G116,UPPER(M116)="OK")))</f>
        <v/>
      </c>
      <c r="S116" s="79" t="str">
        <f>IF(OR(ISBLANK(Resultados[[#This Row],['# or s]]),ISBLANK(Resultados[[#This Row],['# or s 
Three-]])),"",IF(AND(  NOT(AND(ISBLANK($E116),ISBLANK($F116)))),AND($C116-ABS($E116)&lt;=N116,$C116+$F116&gt;=N116),IF(NOT(ISBLANK($G116)),K116&gt;$G116,UPPER(N116)="OK")))</f>
        <v/>
      </c>
      <c r="T116" s="79" t="str">
        <f>IF(OR(ISBLANK(Resultados[[#This Row],['# or s]]),ISBLANK(Resultados[[#This Row],['# or s 
Four-]])),"",IF(AND(  NOT(AND(ISBLANK($E116),ISBLANK($F116)))),AND($C116-ABS($E116)&lt;=O116,$C116+$F116&gt;=O116),IF(NOT(ISBLANK($G116)),K116&gt;$G116,UPPER(O116)="OK")))</f>
        <v/>
      </c>
      <c r="U116" s="79" t="b">
        <f>IF(ISBLANK(Resultados[[#This Row],['# or s]]),P116&lt;&gt;"",AND(P116&lt;&gt;"",Q116&lt;&gt;"",R116&lt;&gt;"",S116&lt;&gt;"",T116&lt;&gt;""))</f>
        <v>0</v>
      </c>
      <c r="V116" s="79" t="b">
        <f t="shared" si="2"/>
        <v>1</v>
      </c>
    </row>
    <row r="117" spans="1:22" x14ac:dyDescent="0.2">
      <c r="A1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Value]])),"",IF(AND(P117,Q117,R117,S117,T117,NOT(U117)),1,IF(AND(ISBLANK(Resultados[[#This Row],[Min
(-)]]),ISBLANK(Resultados[[#This Row],[Max
(+)]]),NOT(ISBLANK(Resultados[[#This Row],[Dimension (nominal)]])),ISBLANK(Resultados[[#This Row],[Requirement]])),"Ref",IF(AND(P117,Q117,R117,S117,T117),2,0))))</f>
        <v/>
      </c>
      <c r="B117" s="40"/>
      <c r="C117" s="30"/>
      <c r="D117" s="37"/>
      <c r="E117" s="30"/>
      <c r="F117" s="30"/>
      <c r="G117" s="30"/>
      <c r="H117" s="30"/>
      <c r="I117" s="55"/>
      <c r="J1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7" s="73"/>
      <c r="L117" s="73"/>
      <c r="M117" s="73"/>
      <c r="N117" s="73"/>
      <c r="O117" s="73"/>
      <c r="P117" s="79" t="str">
        <f>IF(ISBLANK(Resultados[[#This Row],[Sample ]]),"",IF(AND(  NOT(AND(ISBLANK($E117),ISBLANK($F117)))),AND($C117-ABS($E117)&lt;=K117,$C117+$F117&gt;=K117),IF(NOT(ISBLANK($G117)),K117&gt;$G117,UPPER(K117)="OK")))</f>
        <v/>
      </c>
      <c r="Q117" s="79" t="str">
        <f>IF(OR(ISBLANK(Resultados[[#This Row],['# or s]]),ISBLANK(Resultados[[#This Row],['# or s 
One-]])),"",IF(AND(  NOT(AND(ISBLANK($E117),ISBLANK($F117)))),AND($C117-ABS($E117)&lt;=L117,$C117+$F117&gt;=L117),IF(NOT(ISBLANK($G117)),K117&gt;$G117,UPPER(L117)="OK")))</f>
        <v/>
      </c>
      <c r="R117" s="79" t="str">
        <f>IF(OR(ISBLANK(Resultados[[#This Row],['# or s]]),ISBLANK(Resultados[[#This Row],['# or s 
Two-]])),"",IF(AND(  NOT(AND(ISBLANK($E117),ISBLANK($F117)))),AND($C117-ABS($E117)&lt;=M117,$C117+$F117&gt;=M117),IF(NOT(ISBLANK($G117)),K117&gt;$G117,UPPER(M117)="OK")))</f>
        <v/>
      </c>
      <c r="S117" s="79" t="str">
        <f>IF(OR(ISBLANK(Resultados[[#This Row],['# or s]]),ISBLANK(Resultados[[#This Row],['# or s 
Three-]])),"",IF(AND(  NOT(AND(ISBLANK($E117),ISBLANK($F117)))),AND($C117-ABS($E117)&lt;=N117,$C117+$F117&gt;=N117),IF(NOT(ISBLANK($G117)),K117&gt;$G117,UPPER(N117)="OK")))</f>
        <v/>
      </c>
      <c r="T117" s="79" t="str">
        <f>IF(OR(ISBLANK(Resultados[[#This Row],['# or s]]),ISBLANK(Resultados[[#This Row],['# or s 
Four-]])),"",IF(AND(  NOT(AND(ISBLANK($E117),ISBLANK($F117)))),AND($C117-ABS($E117)&lt;=O117,$C117+$F117&gt;=O117),IF(NOT(ISBLANK($G117)),K117&gt;$G117,UPPER(O117)="OK")))</f>
        <v/>
      </c>
      <c r="U117" s="79" t="b">
        <f>IF(ISBLANK(Resultados[[#This Row],['# or s]]),P117&lt;&gt;"",AND(P117&lt;&gt;"",Q117&lt;&gt;"",R117&lt;&gt;"",S117&lt;&gt;"",T117&lt;&gt;""))</f>
        <v>0</v>
      </c>
      <c r="V117" s="79" t="b">
        <f t="shared" si="2"/>
        <v>1</v>
      </c>
    </row>
    <row r="118" spans="1:22" x14ac:dyDescent="0.2">
      <c r="A1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Value]])),"",IF(AND(P118,Q118,R118,S118,T118,NOT(U118)),1,IF(AND(ISBLANK(Resultados[[#This Row],[Min
(-)]]),ISBLANK(Resultados[[#This Row],[Max
(+)]]),NOT(ISBLANK(Resultados[[#This Row],[Dimension (nominal)]])),ISBLANK(Resultados[[#This Row],[Requirement]])),"Ref",IF(AND(P118,Q118,R118,S118,T118),2,0))))</f>
        <v/>
      </c>
      <c r="B118" s="40"/>
      <c r="C118" s="30"/>
      <c r="D118" s="37"/>
      <c r="E118" s="30"/>
      <c r="F118" s="30"/>
      <c r="G118" s="30"/>
      <c r="H118" s="30"/>
      <c r="I118" s="55"/>
      <c r="J1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8" s="73"/>
      <c r="L118" s="73"/>
      <c r="M118" s="73"/>
      <c r="N118" s="73"/>
      <c r="O118" s="73"/>
      <c r="P118" s="79" t="str">
        <f>IF(ISBLANK(Resultados[[#This Row],[Sample ]]),"",IF(AND(  NOT(AND(ISBLANK($E118),ISBLANK($F118)))),AND($C118-ABS($E118)&lt;=K118,$C118+$F118&gt;=K118),IF(NOT(ISBLANK($G118)),K118&gt;$G118,UPPER(K118)="OK")))</f>
        <v/>
      </c>
      <c r="Q118" s="79" t="str">
        <f>IF(OR(ISBLANK(Resultados[[#This Row],['# or s]]),ISBLANK(Resultados[[#This Row],['# or s 
One-]])),"",IF(AND(  NOT(AND(ISBLANK($E118),ISBLANK($F118)))),AND($C118-ABS($E118)&lt;=L118,$C118+$F118&gt;=L118),IF(NOT(ISBLANK($G118)),K118&gt;$G118,UPPER(L118)="OK")))</f>
        <v/>
      </c>
      <c r="R118" s="79" t="str">
        <f>IF(OR(ISBLANK(Resultados[[#This Row],['# or s]]),ISBLANK(Resultados[[#This Row],['# or s 
Two-]])),"",IF(AND(  NOT(AND(ISBLANK($E118),ISBLANK($F118)))),AND($C118-ABS($E118)&lt;=M118,$C118+$F118&gt;=M118),IF(NOT(ISBLANK($G118)),K118&gt;$G118,UPPER(M118)="OK")))</f>
        <v/>
      </c>
      <c r="S118" s="79" t="str">
        <f>IF(OR(ISBLANK(Resultados[[#This Row],['# or s]]),ISBLANK(Resultados[[#This Row],['# or s 
Three-]])),"",IF(AND(  NOT(AND(ISBLANK($E118),ISBLANK($F118)))),AND($C118-ABS($E118)&lt;=N118,$C118+$F118&gt;=N118),IF(NOT(ISBLANK($G118)),K118&gt;$G118,UPPER(N118)="OK")))</f>
        <v/>
      </c>
      <c r="T118" s="79" t="str">
        <f>IF(OR(ISBLANK(Resultados[[#This Row],['# or s]]),ISBLANK(Resultados[[#This Row],['# or s 
Four-]])),"",IF(AND(  NOT(AND(ISBLANK($E118),ISBLANK($F118)))),AND($C118-ABS($E118)&lt;=O118,$C118+$F118&gt;=O118),IF(NOT(ISBLANK($G118)),K118&gt;$G118,UPPER(O118)="OK")))</f>
        <v/>
      </c>
      <c r="U118" s="79" t="b">
        <f>IF(ISBLANK(Resultados[[#This Row],['# or s]]),P118&lt;&gt;"",AND(P118&lt;&gt;"",Q118&lt;&gt;"",R118&lt;&gt;"",S118&lt;&gt;"",T118&lt;&gt;""))</f>
        <v>0</v>
      </c>
      <c r="V118" s="79" t="b">
        <f t="shared" si="2"/>
        <v>1</v>
      </c>
    </row>
    <row r="119" spans="1:22" x14ac:dyDescent="0.2">
      <c r="A1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Value]])),"",IF(AND(P119,Q119,R119,S119,T119,NOT(U119)),1,IF(AND(ISBLANK(Resultados[[#This Row],[Min
(-)]]),ISBLANK(Resultados[[#This Row],[Max
(+)]]),NOT(ISBLANK(Resultados[[#This Row],[Dimension (nominal)]])),ISBLANK(Resultados[[#This Row],[Requirement]])),"Ref",IF(AND(P119,Q119,R119,S119,T119),2,0))))</f>
        <v/>
      </c>
      <c r="B119" s="40"/>
      <c r="C119" s="30"/>
      <c r="D119" s="37"/>
      <c r="E119" s="30"/>
      <c r="F119" s="30"/>
      <c r="G119" s="30"/>
      <c r="H119" s="30"/>
      <c r="I119" s="55"/>
      <c r="J1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19" s="73"/>
      <c r="L119" s="73"/>
      <c r="M119" s="73"/>
      <c r="N119" s="73"/>
      <c r="O119" s="73"/>
      <c r="P119" s="79" t="str">
        <f>IF(ISBLANK(Resultados[[#This Row],[Sample ]]),"",IF(AND(  NOT(AND(ISBLANK($E119),ISBLANK($F119)))),AND($C119-ABS($E119)&lt;=K119,$C119+$F119&gt;=K119),IF(NOT(ISBLANK($G119)),K119&gt;$G119,UPPER(K119)="OK")))</f>
        <v/>
      </c>
      <c r="Q119" s="79" t="str">
        <f>IF(OR(ISBLANK(Resultados[[#This Row],['# or s]]),ISBLANK(Resultados[[#This Row],['# or s 
One-]])),"",IF(AND(  NOT(AND(ISBLANK($E119),ISBLANK($F119)))),AND($C119-ABS($E119)&lt;=L119,$C119+$F119&gt;=L119),IF(NOT(ISBLANK($G119)),K119&gt;$G119,UPPER(L119)="OK")))</f>
        <v/>
      </c>
      <c r="R119" s="79" t="str">
        <f>IF(OR(ISBLANK(Resultados[[#This Row],['# or s]]),ISBLANK(Resultados[[#This Row],['# or s 
Two-]])),"",IF(AND(  NOT(AND(ISBLANK($E119),ISBLANK($F119)))),AND($C119-ABS($E119)&lt;=M119,$C119+$F119&gt;=M119),IF(NOT(ISBLANK($G119)),K119&gt;$G119,UPPER(M119)="OK")))</f>
        <v/>
      </c>
      <c r="S119" s="79" t="str">
        <f>IF(OR(ISBLANK(Resultados[[#This Row],['# or s]]),ISBLANK(Resultados[[#This Row],['# or s 
Three-]])),"",IF(AND(  NOT(AND(ISBLANK($E119),ISBLANK($F119)))),AND($C119-ABS($E119)&lt;=N119,$C119+$F119&gt;=N119),IF(NOT(ISBLANK($G119)),K119&gt;$G119,UPPER(N119)="OK")))</f>
        <v/>
      </c>
      <c r="T119" s="79" t="str">
        <f>IF(OR(ISBLANK(Resultados[[#This Row],['# or s]]),ISBLANK(Resultados[[#This Row],['# or s 
Four-]])),"",IF(AND(  NOT(AND(ISBLANK($E119),ISBLANK($F119)))),AND($C119-ABS($E119)&lt;=O119,$C119+$F119&gt;=O119),IF(NOT(ISBLANK($G119)),K119&gt;$G119,UPPER(O119)="OK")))</f>
        <v/>
      </c>
      <c r="U119" s="79" t="b">
        <f>IF(ISBLANK(Resultados[[#This Row],['# or s]]),P119&lt;&gt;"",AND(P119&lt;&gt;"",Q119&lt;&gt;"",R119&lt;&gt;"",S119&lt;&gt;"",T119&lt;&gt;""))</f>
        <v>0</v>
      </c>
      <c r="V119" s="79" t="b">
        <f t="shared" si="2"/>
        <v>1</v>
      </c>
    </row>
    <row r="120" spans="1:22" x14ac:dyDescent="0.2">
      <c r="A1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Value]])),"",IF(AND(P120,Q120,R120,S120,T120,NOT(U120)),1,IF(AND(ISBLANK(Resultados[[#This Row],[Min
(-)]]),ISBLANK(Resultados[[#This Row],[Max
(+)]]),NOT(ISBLANK(Resultados[[#This Row],[Dimension (nominal)]])),ISBLANK(Resultados[[#This Row],[Requirement]])),"Ref",IF(AND(P120,Q120,R120,S120,T120),2,0))))</f>
        <v/>
      </c>
      <c r="B120" s="40"/>
      <c r="C120" s="30"/>
      <c r="D120" s="37"/>
      <c r="E120" s="30"/>
      <c r="F120" s="30"/>
      <c r="G120" s="30"/>
      <c r="H120" s="30"/>
      <c r="I120" s="55"/>
      <c r="J1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0" s="73"/>
      <c r="L120" s="73"/>
      <c r="M120" s="73"/>
      <c r="N120" s="73"/>
      <c r="O120" s="73"/>
      <c r="P120" s="79" t="str">
        <f>IF(ISBLANK(Resultados[[#This Row],[Sample ]]),"",IF(AND(  NOT(AND(ISBLANK($E120),ISBLANK($F120)))),AND($C120-ABS($E120)&lt;=K120,$C120+$F120&gt;=K120),IF(NOT(ISBLANK($G120)),K120&gt;$G120,UPPER(K120)="OK")))</f>
        <v/>
      </c>
      <c r="Q120" s="79" t="str">
        <f>IF(OR(ISBLANK(Resultados[[#This Row],['# or s]]),ISBLANK(Resultados[[#This Row],['# or s 
One-]])),"",IF(AND(  NOT(AND(ISBLANK($E120),ISBLANK($F120)))),AND($C120-ABS($E120)&lt;=L120,$C120+$F120&gt;=L120),IF(NOT(ISBLANK($G120)),K120&gt;$G120,UPPER(L120)="OK")))</f>
        <v/>
      </c>
      <c r="R120" s="79" t="str">
        <f>IF(OR(ISBLANK(Resultados[[#This Row],['# or s]]),ISBLANK(Resultados[[#This Row],['# or s 
Two-]])),"",IF(AND(  NOT(AND(ISBLANK($E120),ISBLANK($F120)))),AND($C120-ABS($E120)&lt;=M120,$C120+$F120&gt;=M120),IF(NOT(ISBLANK($G120)),K120&gt;$G120,UPPER(M120)="OK")))</f>
        <v/>
      </c>
      <c r="S120" s="79" t="str">
        <f>IF(OR(ISBLANK(Resultados[[#This Row],['# or s]]),ISBLANK(Resultados[[#This Row],['# or s 
Three-]])),"",IF(AND(  NOT(AND(ISBLANK($E120),ISBLANK($F120)))),AND($C120-ABS($E120)&lt;=N120,$C120+$F120&gt;=N120),IF(NOT(ISBLANK($G120)),K120&gt;$G120,UPPER(N120)="OK")))</f>
        <v/>
      </c>
      <c r="T120" s="79" t="str">
        <f>IF(OR(ISBLANK(Resultados[[#This Row],['# or s]]),ISBLANK(Resultados[[#This Row],['# or s 
Four-]])),"",IF(AND(  NOT(AND(ISBLANK($E120),ISBLANK($F120)))),AND($C120-ABS($E120)&lt;=O120,$C120+$F120&gt;=O120),IF(NOT(ISBLANK($G120)),K120&gt;$G120,UPPER(O120)="OK")))</f>
        <v/>
      </c>
      <c r="U120" s="79" t="b">
        <f>IF(ISBLANK(Resultados[[#This Row],['# or s]]),P120&lt;&gt;"",AND(P120&lt;&gt;"",Q120&lt;&gt;"",R120&lt;&gt;"",S120&lt;&gt;"",T120&lt;&gt;""))</f>
        <v>0</v>
      </c>
      <c r="V120" s="79" t="b">
        <f t="shared" si="2"/>
        <v>1</v>
      </c>
    </row>
    <row r="121" spans="1:22" x14ac:dyDescent="0.2">
      <c r="A1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Value]])),"",IF(AND(P121,Q121,R121,S121,T121,NOT(U121)),1,IF(AND(ISBLANK(Resultados[[#This Row],[Min
(-)]]),ISBLANK(Resultados[[#This Row],[Max
(+)]]),NOT(ISBLANK(Resultados[[#This Row],[Dimension (nominal)]])),ISBLANK(Resultados[[#This Row],[Requirement]])),"Ref",IF(AND(P121,Q121,R121,S121,T121),2,0))))</f>
        <v/>
      </c>
      <c r="B121" s="40"/>
      <c r="C121" s="30"/>
      <c r="D121" s="37"/>
      <c r="E121" s="30"/>
      <c r="F121" s="30"/>
      <c r="G121" s="30"/>
      <c r="H121" s="30"/>
      <c r="I121" s="55"/>
      <c r="J1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1" s="73"/>
      <c r="L121" s="73"/>
      <c r="M121" s="73"/>
      <c r="N121" s="73"/>
      <c r="O121" s="73"/>
      <c r="P121" s="79" t="str">
        <f>IF(ISBLANK(Resultados[[#This Row],[Sample ]]),"",IF(AND(  NOT(AND(ISBLANK($E121),ISBLANK($F121)))),AND($C121-ABS($E121)&lt;=K121,$C121+$F121&gt;=K121),IF(NOT(ISBLANK($G121)),K121&gt;$G121,UPPER(K121)="OK")))</f>
        <v/>
      </c>
      <c r="Q121" s="79" t="str">
        <f>IF(OR(ISBLANK(Resultados[[#This Row],['# or s]]),ISBLANK(Resultados[[#This Row],['# or s 
One-]])),"",IF(AND(  NOT(AND(ISBLANK($E121),ISBLANK($F121)))),AND($C121-ABS($E121)&lt;=L121,$C121+$F121&gt;=L121),IF(NOT(ISBLANK($G121)),K121&gt;$G121,UPPER(L121)="OK")))</f>
        <v/>
      </c>
      <c r="R121" s="79" t="str">
        <f>IF(OR(ISBLANK(Resultados[[#This Row],['# or s]]),ISBLANK(Resultados[[#This Row],['# or s 
Two-]])),"",IF(AND(  NOT(AND(ISBLANK($E121),ISBLANK($F121)))),AND($C121-ABS($E121)&lt;=M121,$C121+$F121&gt;=M121),IF(NOT(ISBLANK($G121)),K121&gt;$G121,UPPER(M121)="OK")))</f>
        <v/>
      </c>
      <c r="S121" s="79" t="str">
        <f>IF(OR(ISBLANK(Resultados[[#This Row],['# or s]]),ISBLANK(Resultados[[#This Row],['# or s 
Three-]])),"",IF(AND(  NOT(AND(ISBLANK($E121),ISBLANK($F121)))),AND($C121-ABS($E121)&lt;=N121,$C121+$F121&gt;=N121),IF(NOT(ISBLANK($G121)),K121&gt;$G121,UPPER(N121)="OK")))</f>
        <v/>
      </c>
      <c r="T121" s="79" t="str">
        <f>IF(OR(ISBLANK(Resultados[[#This Row],['# or s]]),ISBLANK(Resultados[[#This Row],['# or s 
Four-]])),"",IF(AND(  NOT(AND(ISBLANK($E121),ISBLANK($F121)))),AND($C121-ABS($E121)&lt;=O121,$C121+$F121&gt;=O121),IF(NOT(ISBLANK($G121)),K121&gt;$G121,UPPER(O121)="OK")))</f>
        <v/>
      </c>
      <c r="U121" s="79" t="b">
        <f>IF(ISBLANK(Resultados[[#This Row],['# or s]]),P121&lt;&gt;"",AND(P121&lt;&gt;"",Q121&lt;&gt;"",R121&lt;&gt;"",S121&lt;&gt;"",T121&lt;&gt;""))</f>
        <v>0</v>
      </c>
      <c r="V121" s="79" t="b">
        <f t="shared" si="2"/>
        <v>1</v>
      </c>
    </row>
    <row r="122" spans="1:22" x14ac:dyDescent="0.2">
      <c r="A1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Value]])),"",IF(AND(P122,Q122,R122,S122,T122,NOT(U122)),1,IF(AND(ISBLANK(Resultados[[#This Row],[Min
(-)]]),ISBLANK(Resultados[[#This Row],[Max
(+)]]),NOT(ISBLANK(Resultados[[#This Row],[Dimension (nominal)]])),ISBLANK(Resultados[[#This Row],[Requirement]])),"Ref",IF(AND(P122,Q122,R122,S122,T122),2,0))))</f>
        <v/>
      </c>
      <c r="B122" s="40"/>
      <c r="C122" s="30"/>
      <c r="D122" s="37"/>
      <c r="E122" s="30"/>
      <c r="F122" s="30"/>
      <c r="G122" s="30"/>
      <c r="H122" s="30"/>
      <c r="I122" s="55"/>
      <c r="J1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2" s="73"/>
      <c r="L122" s="73"/>
      <c r="M122" s="73"/>
      <c r="N122" s="73"/>
      <c r="O122" s="73"/>
      <c r="P122" s="79" t="str">
        <f>IF(ISBLANK(Resultados[[#This Row],[Sample ]]),"",IF(AND(  NOT(AND(ISBLANK($E122),ISBLANK($F122)))),AND($C122-ABS($E122)&lt;=K122,$C122+$F122&gt;=K122),IF(NOT(ISBLANK($G122)),K122&gt;$G122,UPPER(K122)="OK")))</f>
        <v/>
      </c>
      <c r="Q122" s="79" t="str">
        <f>IF(OR(ISBLANK(Resultados[[#This Row],['# or s]]),ISBLANK(Resultados[[#This Row],['# or s 
One-]])),"",IF(AND(  NOT(AND(ISBLANK($E122),ISBLANK($F122)))),AND($C122-ABS($E122)&lt;=L122,$C122+$F122&gt;=L122),IF(NOT(ISBLANK($G122)),K122&gt;$G122,UPPER(L122)="OK")))</f>
        <v/>
      </c>
      <c r="R122" s="79" t="str">
        <f>IF(OR(ISBLANK(Resultados[[#This Row],['# or s]]),ISBLANK(Resultados[[#This Row],['# or s 
Two-]])),"",IF(AND(  NOT(AND(ISBLANK($E122),ISBLANK($F122)))),AND($C122-ABS($E122)&lt;=M122,$C122+$F122&gt;=M122),IF(NOT(ISBLANK($G122)),K122&gt;$G122,UPPER(M122)="OK")))</f>
        <v/>
      </c>
      <c r="S122" s="79" t="str">
        <f>IF(OR(ISBLANK(Resultados[[#This Row],['# or s]]),ISBLANK(Resultados[[#This Row],['# or s 
Three-]])),"",IF(AND(  NOT(AND(ISBLANK($E122),ISBLANK($F122)))),AND($C122-ABS($E122)&lt;=N122,$C122+$F122&gt;=N122),IF(NOT(ISBLANK($G122)),K122&gt;$G122,UPPER(N122)="OK")))</f>
        <v/>
      </c>
      <c r="T122" s="79" t="str">
        <f>IF(OR(ISBLANK(Resultados[[#This Row],['# or s]]),ISBLANK(Resultados[[#This Row],['# or s 
Four-]])),"",IF(AND(  NOT(AND(ISBLANK($E122),ISBLANK($F122)))),AND($C122-ABS($E122)&lt;=O122,$C122+$F122&gt;=O122),IF(NOT(ISBLANK($G122)),K122&gt;$G122,UPPER(O122)="OK")))</f>
        <v/>
      </c>
      <c r="U122" s="79" t="b">
        <f>IF(ISBLANK(Resultados[[#This Row],['# or s]]),P122&lt;&gt;"",AND(P122&lt;&gt;"",Q122&lt;&gt;"",R122&lt;&gt;"",S122&lt;&gt;"",T122&lt;&gt;""))</f>
        <v>0</v>
      </c>
      <c r="V122" s="79" t="b">
        <f t="shared" si="2"/>
        <v>1</v>
      </c>
    </row>
    <row r="123" spans="1:22" x14ac:dyDescent="0.2">
      <c r="A1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Value]])),"",IF(AND(P123,Q123,R123,S123,T123,NOT(U123)),1,IF(AND(ISBLANK(Resultados[[#This Row],[Min
(-)]]),ISBLANK(Resultados[[#This Row],[Max
(+)]]),NOT(ISBLANK(Resultados[[#This Row],[Dimension (nominal)]])),ISBLANK(Resultados[[#This Row],[Requirement]])),"Ref",IF(AND(P123,Q123,R123,S123,T123),2,0))))</f>
        <v/>
      </c>
      <c r="B123" s="40"/>
      <c r="C123" s="30"/>
      <c r="D123" s="37"/>
      <c r="E123" s="30"/>
      <c r="F123" s="30"/>
      <c r="G123" s="30"/>
      <c r="H123" s="30"/>
      <c r="I123" s="55"/>
      <c r="J1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3" s="73"/>
      <c r="L123" s="73"/>
      <c r="M123" s="73"/>
      <c r="N123" s="73"/>
      <c r="O123" s="73"/>
      <c r="P123" s="79" t="str">
        <f>IF(ISBLANK(Resultados[[#This Row],[Sample ]]),"",IF(AND(  NOT(AND(ISBLANK($E123),ISBLANK($F123)))),AND($C123-ABS($E123)&lt;=K123,$C123+$F123&gt;=K123),IF(NOT(ISBLANK($G123)),K123&gt;$G123,UPPER(K123)="OK")))</f>
        <v/>
      </c>
      <c r="Q123" s="79" t="str">
        <f>IF(OR(ISBLANK(Resultados[[#This Row],['# or s]]),ISBLANK(Resultados[[#This Row],['# or s 
One-]])),"",IF(AND(  NOT(AND(ISBLANK($E123),ISBLANK($F123)))),AND($C123-ABS($E123)&lt;=L123,$C123+$F123&gt;=L123),IF(NOT(ISBLANK($G123)),K123&gt;$G123,UPPER(L123)="OK")))</f>
        <v/>
      </c>
      <c r="R123" s="79" t="str">
        <f>IF(OR(ISBLANK(Resultados[[#This Row],['# or s]]),ISBLANK(Resultados[[#This Row],['# or s 
Two-]])),"",IF(AND(  NOT(AND(ISBLANK($E123),ISBLANK($F123)))),AND($C123-ABS($E123)&lt;=M123,$C123+$F123&gt;=M123),IF(NOT(ISBLANK($G123)),K123&gt;$G123,UPPER(M123)="OK")))</f>
        <v/>
      </c>
      <c r="S123" s="79" t="str">
        <f>IF(OR(ISBLANK(Resultados[[#This Row],['# or s]]),ISBLANK(Resultados[[#This Row],['# or s 
Three-]])),"",IF(AND(  NOT(AND(ISBLANK($E123),ISBLANK($F123)))),AND($C123-ABS($E123)&lt;=N123,$C123+$F123&gt;=N123),IF(NOT(ISBLANK($G123)),K123&gt;$G123,UPPER(N123)="OK")))</f>
        <v/>
      </c>
      <c r="T123" s="79" t="str">
        <f>IF(OR(ISBLANK(Resultados[[#This Row],['# or s]]),ISBLANK(Resultados[[#This Row],['# or s 
Four-]])),"",IF(AND(  NOT(AND(ISBLANK($E123),ISBLANK($F123)))),AND($C123-ABS($E123)&lt;=O123,$C123+$F123&gt;=O123),IF(NOT(ISBLANK($G123)),K123&gt;$G123,UPPER(O123)="OK")))</f>
        <v/>
      </c>
      <c r="U123" s="79" t="b">
        <f>IF(ISBLANK(Resultados[[#This Row],['# or s]]),P123&lt;&gt;"",AND(P123&lt;&gt;"",Q123&lt;&gt;"",R123&lt;&gt;"",S123&lt;&gt;"",T123&lt;&gt;""))</f>
        <v>0</v>
      </c>
      <c r="V123" s="79" t="b">
        <f t="shared" si="2"/>
        <v>1</v>
      </c>
    </row>
    <row r="124" spans="1:22" x14ac:dyDescent="0.2">
      <c r="A1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Value]])),"",IF(AND(P124,Q124,R124,S124,T124,NOT(U124)),1,IF(AND(ISBLANK(Resultados[[#This Row],[Min
(-)]]),ISBLANK(Resultados[[#This Row],[Max
(+)]]),NOT(ISBLANK(Resultados[[#This Row],[Dimension (nominal)]])),ISBLANK(Resultados[[#This Row],[Requirement]])),"Ref",IF(AND(P124,Q124,R124,S124,T124),2,0))))</f>
        <v/>
      </c>
      <c r="B124" s="40"/>
      <c r="C124" s="30"/>
      <c r="D124" s="37"/>
      <c r="E124" s="30"/>
      <c r="F124" s="30"/>
      <c r="G124" s="30"/>
      <c r="H124" s="30"/>
      <c r="I124" s="55"/>
      <c r="J1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4" s="73"/>
      <c r="L124" s="73"/>
      <c r="M124" s="73"/>
      <c r="N124" s="73"/>
      <c r="O124" s="73"/>
      <c r="P124" s="79" t="str">
        <f>IF(ISBLANK(Resultados[[#This Row],[Sample ]]),"",IF(AND(  NOT(AND(ISBLANK($E124),ISBLANK($F124)))),AND($C124-ABS($E124)&lt;=K124,$C124+$F124&gt;=K124),IF(NOT(ISBLANK($G124)),K124&gt;$G124,UPPER(K124)="OK")))</f>
        <v/>
      </c>
      <c r="Q124" s="79" t="str">
        <f>IF(OR(ISBLANK(Resultados[[#This Row],['# or s]]),ISBLANK(Resultados[[#This Row],['# or s 
One-]])),"",IF(AND(  NOT(AND(ISBLANK($E124),ISBLANK($F124)))),AND($C124-ABS($E124)&lt;=L124,$C124+$F124&gt;=L124),IF(NOT(ISBLANK($G124)),K124&gt;$G124,UPPER(L124)="OK")))</f>
        <v/>
      </c>
      <c r="R124" s="79" t="str">
        <f>IF(OR(ISBLANK(Resultados[[#This Row],['# or s]]),ISBLANK(Resultados[[#This Row],['# or s 
Two-]])),"",IF(AND(  NOT(AND(ISBLANK($E124),ISBLANK($F124)))),AND($C124-ABS($E124)&lt;=M124,$C124+$F124&gt;=M124),IF(NOT(ISBLANK($G124)),K124&gt;$G124,UPPER(M124)="OK")))</f>
        <v/>
      </c>
      <c r="S124" s="79" t="str">
        <f>IF(OR(ISBLANK(Resultados[[#This Row],['# or s]]),ISBLANK(Resultados[[#This Row],['# or s 
Three-]])),"",IF(AND(  NOT(AND(ISBLANK($E124),ISBLANK($F124)))),AND($C124-ABS($E124)&lt;=N124,$C124+$F124&gt;=N124),IF(NOT(ISBLANK($G124)),K124&gt;$G124,UPPER(N124)="OK")))</f>
        <v/>
      </c>
      <c r="T124" s="79" t="str">
        <f>IF(OR(ISBLANK(Resultados[[#This Row],['# or s]]),ISBLANK(Resultados[[#This Row],['# or s 
Four-]])),"",IF(AND(  NOT(AND(ISBLANK($E124),ISBLANK($F124)))),AND($C124-ABS($E124)&lt;=O124,$C124+$F124&gt;=O124),IF(NOT(ISBLANK($G124)),K124&gt;$G124,UPPER(O124)="OK")))</f>
        <v/>
      </c>
      <c r="U124" s="79" t="b">
        <f>IF(ISBLANK(Resultados[[#This Row],['# or s]]),P124&lt;&gt;"",AND(P124&lt;&gt;"",Q124&lt;&gt;"",R124&lt;&gt;"",S124&lt;&gt;"",T124&lt;&gt;""))</f>
        <v>0</v>
      </c>
      <c r="V124" s="79" t="b">
        <f t="shared" si="2"/>
        <v>1</v>
      </c>
    </row>
    <row r="125" spans="1:22" x14ac:dyDescent="0.2">
      <c r="A1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Value]])),"",IF(AND(P125,Q125,R125,S125,T125,NOT(U125)),1,IF(AND(ISBLANK(Resultados[[#This Row],[Min
(-)]]),ISBLANK(Resultados[[#This Row],[Max
(+)]]),NOT(ISBLANK(Resultados[[#This Row],[Dimension (nominal)]])),ISBLANK(Resultados[[#This Row],[Requirement]])),"Ref",IF(AND(P125,Q125,R125,S125,T125),2,0))))</f>
        <v/>
      </c>
      <c r="B125" s="40"/>
      <c r="C125" s="30"/>
      <c r="D125" s="37"/>
      <c r="E125" s="30"/>
      <c r="F125" s="30"/>
      <c r="G125" s="30"/>
      <c r="H125" s="30"/>
      <c r="I125" s="55"/>
      <c r="J1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5" s="73"/>
      <c r="L125" s="73"/>
      <c r="M125" s="73"/>
      <c r="N125" s="73"/>
      <c r="O125" s="73"/>
      <c r="P125" s="79" t="str">
        <f>IF(ISBLANK(Resultados[[#This Row],[Sample ]]),"",IF(AND(  NOT(AND(ISBLANK($E125),ISBLANK($F125)))),AND($C125-ABS($E125)&lt;=K125,$C125+$F125&gt;=K125),IF(NOT(ISBLANK($G125)),K125&gt;$G125,UPPER(K125)="OK")))</f>
        <v/>
      </c>
      <c r="Q125" s="79" t="str">
        <f>IF(OR(ISBLANK(Resultados[[#This Row],['# or s]]),ISBLANK(Resultados[[#This Row],['# or s 
One-]])),"",IF(AND(  NOT(AND(ISBLANK($E125),ISBLANK($F125)))),AND($C125-ABS($E125)&lt;=L125,$C125+$F125&gt;=L125),IF(NOT(ISBLANK($G125)),K125&gt;$G125,UPPER(L125)="OK")))</f>
        <v/>
      </c>
      <c r="R125" s="79" t="str">
        <f>IF(OR(ISBLANK(Resultados[[#This Row],['# or s]]),ISBLANK(Resultados[[#This Row],['# or s 
Two-]])),"",IF(AND(  NOT(AND(ISBLANK($E125),ISBLANK($F125)))),AND($C125-ABS($E125)&lt;=M125,$C125+$F125&gt;=M125),IF(NOT(ISBLANK($G125)),K125&gt;$G125,UPPER(M125)="OK")))</f>
        <v/>
      </c>
      <c r="S125" s="79" t="str">
        <f>IF(OR(ISBLANK(Resultados[[#This Row],['# or s]]),ISBLANK(Resultados[[#This Row],['# or s 
Three-]])),"",IF(AND(  NOT(AND(ISBLANK($E125),ISBLANK($F125)))),AND($C125-ABS($E125)&lt;=N125,$C125+$F125&gt;=N125),IF(NOT(ISBLANK($G125)),K125&gt;$G125,UPPER(N125)="OK")))</f>
        <v/>
      </c>
      <c r="T125" s="79" t="str">
        <f>IF(OR(ISBLANK(Resultados[[#This Row],['# or s]]),ISBLANK(Resultados[[#This Row],['# or s 
Four-]])),"",IF(AND(  NOT(AND(ISBLANK($E125),ISBLANK($F125)))),AND($C125-ABS($E125)&lt;=O125,$C125+$F125&gt;=O125),IF(NOT(ISBLANK($G125)),K125&gt;$G125,UPPER(O125)="OK")))</f>
        <v/>
      </c>
      <c r="U125" s="79" t="b">
        <f>IF(ISBLANK(Resultados[[#This Row],['# or s]]),P125&lt;&gt;"",AND(P125&lt;&gt;"",Q125&lt;&gt;"",R125&lt;&gt;"",S125&lt;&gt;"",T125&lt;&gt;""))</f>
        <v>0</v>
      </c>
      <c r="V125" s="79" t="b">
        <f t="shared" si="2"/>
        <v>1</v>
      </c>
    </row>
    <row r="126" spans="1:22" x14ac:dyDescent="0.2">
      <c r="A1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Value]])),"",IF(AND(P126,Q126,R126,S126,T126,NOT(U126)),1,IF(AND(ISBLANK(Resultados[[#This Row],[Min
(-)]]),ISBLANK(Resultados[[#This Row],[Max
(+)]]),NOT(ISBLANK(Resultados[[#This Row],[Dimension (nominal)]])),ISBLANK(Resultados[[#This Row],[Requirement]])),"Ref",IF(AND(P126,Q126,R126,S126,T126),2,0))))</f>
        <v/>
      </c>
      <c r="B126" s="40"/>
      <c r="C126" s="30"/>
      <c r="D126" s="37"/>
      <c r="E126" s="30"/>
      <c r="F126" s="30"/>
      <c r="G126" s="30"/>
      <c r="H126" s="30"/>
      <c r="I126" s="55"/>
      <c r="J1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6" s="73"/>
      <c r="L126" s="73"/>
      <c r="M126" s="73"/>
      <c r="N126" s="73"/>
      <c r="O126" s="73"/>
      <c r="P126" s="79" t="str">
        <f>IF(ISBLANK(Resultados[[#This Row],[Sample ]]),"",IF(AND(  NOT(AND(ISBLANK($E126),ISBLANK($F126)))),AND($C126-ABS($E126)&lt;=K126,$C126+$F126&gt;=K126),IF(NOT(ISBLANK($G126)),K126&gt;$G126,UPPER(K126)="OK")))</f>
        <v/>
      </c>
      <c r="Q126" s="79" t="str">
        <f>IF(OR(ISBLANK(Resultados[[#This Row],['# or s]]),ISBLANK(Resultados[[#This Row],['# or s 
One-]])),"",IF(AND(  NOT(AND(ISBLANK($E126),ISBLANK($F126)))),AND($C126-ABS($E126)&lt;=L126,$C126+$F126&gt;=L126),IF(NOT(ISBLANK($G126)),K126&gt;$G126,UPPER(L126)="OK")))</f>
        <v/>
      </c>
      <c r="R126" s="79" t="str">
        <f>IF(OR(ISBLANK(Resultados[[#This Row],['# or s]]),ISBLANK(Resultados[[#This Row],['# or s 
Two-]])),"",IF(AND(  NOT(AND(ISBLANK($E126),ISBLANK($F126)))),AND($C126-ABS($E126)&lt;=M126,$C126+$F126&gt;=M126),IF(NOT(ISBLANK($G126)),K126&gt;$G126,UPPER(M126)="OK")))</f>
        <v/>
      </c>
      <c r="S126" s="79" t="str">
        <f>IF(OR(ISBLANK(Resultados[[#This Row],['# or s]]),ISBLANK(Resultados[[#This Row],['# or s 
Three-]])),"",IF(AND(  NOT(AND(ISBLANK($E126),ISBLANK($F126)))),AND($C126-ABS($E126)&lt;=N126,$C126+$F126&gt;=N126),IF(NOT(ISBLANK($G126)),K126&gt;$G126,UPPER(N126)="OK")))</f>
        <v/>
      </c>
      <c r="T126" s="79" t="str">
        <f>IF(OR(ISBLANK(Resultados[[#This Row],['# or s]]),ISBLANK(Resultados[[#This Row],['# or s 
Four-]])),"",IF(AND(  NOT(AND(ISBLANK($E126),ISBLANK($F126)))),AND($C126-ABS($E126)&lt;=O126,$C126+$F126&gt;=O126),IF(NOT(ISBLANK($G126)),K126&gt;$G126,UPPER(O126)="OK")))</f>
        <v/>
      </c>
      <c r="U126" s="79" t="b">
        <f>IF(ISBLANK(Resultados[[#This Row],['# or s]]),P126&lt;&gt;"",AND(P126&lt;&gt;"",Q126&lt;&gt;"",R126&lt;&gt;"",S126&lt;&gt;"",T126&lt;&gt;""))</f>
        <v>0</v>
      </c>
      <c r="V126" s="79" t="b">
        <f t="shared" si="2"/>
        <v>1</v>
      </c>
    </row>
    <row r="127" spans="1:22" x14ac:dyDescent="0.2">
      <c r="A1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Value]])),"",IF(AND(P127,Q127,R127,S127,T127,NOT(U127)),1,IF(AND(ISBLANK(Resultados[[#This Row],[Min
(-)]]),ISBLANK(Resultados[[#This Row],[Max
(+)]]),NOT(ISBLANK(Resultados[[#This Row],[Dimension (nominal)]])),ISBLANK(Resultados[[#This Row],[Requirement]])),"Ref",IF(AND(P127,Q127,R127,S127,T127),2,0))))</f>
        <v/>
      </c>
      <c r="B127" s="40"/>
      <c r="C127" s="30"/>
      <c r="D127" s="37"/>
      <c r="E127" s="30"/>
      <c r="F127" s="30"/>
      <c r="G127" s="30"/>
      <c r="H127" s="30"/>
      <c r="I127" s="55"/>
      <c r="J1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7" s="73"/>
      <c r="L127" s="73"/>
      <c r="M127" s="73"/>
      <c r="N127" s="73"/>
      <c r="O127" s="73"/>
      <c r="P127" s="79" t="str">
        <f>IF(ISBLANK(Resultados[[#This Row],[Sample ]]),"",IF(AND(  NOT(AND(ISBLANK($E127),ISBLANK($F127)))),AND($C127-ABS($E127)&lt;=K127,$C127+$F127&gt;=K127),IF(NOT(ISBLANK($G127)),K127&gt;$G127,UPPER(K127)="OK")))</f>
        <v/>
      </c>
      <c r="Q127" s="79" t="str">
        <f>IF(OR(ISBLANK(Resultados[[#This Row],['# or s]]),ISBLANK(Resultados[[#This Row],['# or s 
One-]])),"",IF(AND(  NOT(AND(ISBLANK($E127),ISBLANK($F127)))),AND($C127-ABS($E127)&lt;=L127,$C127+$F127&gt;=L127),IF(NOT(ISBLANK($G127)),K127&gt;$G127,UPPER(L127)="OK")))</f>
        <v/>
      </c>
      <c r="R127" s="79" t="str">
        <f>IF(OR(ISBLANK(Resultados[[#This Row],['# or s]]),ISBLANK(Resultados[[#This Row],['# or s 
Two-]])),"",IF(AND(  NOT(AND(ISBLANK($E127),ISBLANK($F127)))),AND($C127-ABS($E127)&lt;=M127,$C127+$F127&gt;=M127),IF(NOT(ISBLANK($G127)),K127&gt;$G127,UPPER(M127)="OK")))</f>
        <v/>
      </c>
      <c r="S127" s="79" t="str">
        <f>IF(OR(ISBLANK(Resultados[[#This Row],['# or s]]),ISBLANK(Resultados[[#This Row],['# or s 
Three-]])),"",IF(AND(  NOT(AND(ISBLANK($E127),ISBLANK($F127)))),AND($C127-ABS($E127)&lt;=N127,$C127+$F127&gt;=N127),IF(NOT(ISBLANK($G127)),K127&gt;$G127,UPPER(N127)="OK")))</f>
        <v/>
      </c>
      <c r="T127" s="79" t="str">
        <f>IF(OR(ISBLANK(Resultados[[#This Row],['# or s]]),ISBLANK(Resultados[[#This Row],['# or s 
Four-]])),"",IF(AND(  NOT(AND(ISBLANK($E127),ISBLANK($F127)))),AND($C127-ABS($E127)&lt;=O127,$C127+$F127&gt;=O127),IF(NOT(ISBLANK($G127)),K127&gt;$G127,UPPER(O127)="OK")))</f>
        <v/>
      </c>
      <c r="U127" s="79" t="b">
        <f>IF(ISBLANK(Resultados[[#This Row],['# or s]]),P127&lt;&gt;"",AND(P127&lt;&gt;"",Q127&lt;&gt;"",R127&lt;&gt;"",S127&lt;&gt;"",T127&lt;&gt;""))</f>
        <v>0</v>
      </c>
      <c r="V127" s="79" t="b">
        <f t="shared" si="2"/>
        <v>1</v>
      </c>
    </row>
    <row r="128" spans="1:22" x14ac:dyDescent="0.2">
      <c r="A1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Value]])),"",IF(AND(P128,Q128,R128,S128,T128,NOT(U128)),1,IF(AND(ISBLANK(Resultados[[#This Row],[Min
(-)]]),ISBLANK(Resultados[[#This Row],[Max
(+)]]),NOT(ISBLANK(Resultados[[#This Row],[Dimension (nominal)]])),ISBLANK(Resultados[[#This Row],[Requirement]])),"Ref",IF(AND(P128,Q128,R128,S128,T128),2,0))))</f>
        <v/>
      </c>
      <c r="B128" s="40"/>
      <c r="C128" s="30"/>
      <c r="D128" s="37"/>
      <c r="E128" s="30"/>
      <c r="F128" s="30"/>
      <c r="G128" s="30"/>
      <c r="H128" s="30"/>
      <c r="I128" s="55"/>
      <c r="J1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8" s="73"/>
      <c r="L128" s="73"/>
      <c r="M128" s="73"/>
      <c r="N128" s="73"/>
      <c r="O128" s="73"/>
      <c r="P128" s="79" t="str">
        <f>IF(ISBLANK(Resultados[[#This Row],[Sample ]]),"",IF(AND(  NOT(AND(ISBLANK($E128),ISBLANK($F128)))),AND($C128-ABS($E128)&lt;=K128,$C128+$F128&gt;=K128),IF(NOT(ISBLANK($G128)),K128&gt;$G128,UPPER(K128)="OK")))</f>
        <v/>
      </c>
      <c r="Q128" s="79" t="str">
        <f>IF(OR(ISBLANK(Resultados[[#This Row],['# or s]]),ISBLANK(Resultados[[#This Row],['# or s 
One-]])),"",IF(AND(  NOT(AND(ISBLANK($E128),ISBLANK($F128)))),AND($C128-ABS($E128)&lt;=L128,$C128+$F128&gt;=L128),IF(NOT(ISBLANK($G128)),K128&gt;$G128,UPPER(L128)="OK")))</f>
        <v/>
      </c>
      <c r="R128" s="79" t="str">
        <f>IF(OR(ISBLANK(Resultados[[#This Row],['# or s]]),ISBLANK(Resultados[[#This Row],['# or s 
Two-]])),"",IF(AND(  NOT(AND(ISBLANK($E128),ISBLANK($F128)))),AND($C128-ABS($E128)&lt;=M128,$C128+$F128&gt;=M128),IF(NOT(ISBLANK($G128)),K128&gt;$G128,UPPER(M128)="OK")))</f>
        <v/>
      </c>
      <c r="S128" s="79" t="str">
        <f>IF(OR(ISBLANK(Resultados[[#This Row],['# or s]]),ISBLANK(Resultados[[#This Row],['# or s 
Three-]])),"",IF(AND(  NOT(AND(ISBLANK($E128),ISBLANK($F128)))),AND($C128-ABS($E128)&lt;=N128,$C128+$F128&gt;=N128),IF(NOT(ISBLANK($G128)),K128&gt;$G128,UPPER(N128)="OK")))</f>
        <v/>
      </c>
      <c r="T128" s="79" t="str">
        <f>IF(OR(ISBLANK(Resultados[[#This Row],['# or s]]),ISBLANK(Resultados[[#This Row],['# or s 
Four-]])),"",IF(AND(  NOT(AND(ISBLANK($E128),ISBLANK($F128)))),AND($C128-ABS($E128)&lt;=O128,$C128+$F128&gt;=O128),IF(NOT(ISBLANK($G128)),K128&gt;$G128,UPPER(O128)="OK")))</f>
        <v/>
      </c>
      <c r="U128" s="79" t="b">
        <f>IF(ISBLANK(Resultados[[#This Row],['# or s]]),P128&lt;&gt;"",AND(P128&lt;&gt;"",Q128&lt;&gt;"",R128&lt;&gt;"",S128&lt;&gt;"",T128&lt;&gt;""))</f>
        <v>0</v>
      </c>
      <c r="V128" s="79" t="b">
        <f t="shared" si="2"/>
        <v>1</v>
      </c>
    </row>
    <row r="129" spans="1:22" x14ac:dyDescent="0.2">
      <c r="A1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Value]])),"",IF(AND(P129,Q129,R129,S129,T129,NOT(U129)),1,IF(AND(ISBLANK(Resultados[[#This Row],[Min
(-)]]),ISBLANK(Resultados[[#This Row],[Max
(+)]]),NOT(ISBLANK(Resultados[[#This Row],[Dimension (nominal)]])),ISBLANK(Resultados[[#This Row],[Requirement]])),"Ref",IF(AND(P129,Q129,R129,S129,T129),2,0))))</f>
        <v/>
      </c>
      <c r="B129" s="40"/>
      <c r="C129" s="30"/>
      <c r="D129" s="37"/>
      <c r="E129" s="30"/>
      <c r="F129" s="30"/>
      <c r="G129" s="30"/>
      <c r="H129" s="30"/>
      <c r="I129" s="55"/>
      <c r="J1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29" s="73"/>
      <c r="L129" s="73"/>
      <c r="M129" s="73"/>
      <c r="N129" s="73"/>
      <c r="O129" s="73"/>
      <c r="P129" s="79" t="str">
        <f>IF(ISBLANK(Resultados[[#This Row],[Sample ]]),"",IF(AND(  NOT(AND(ISBLANK($E129),ISBLANK($F129)))),AND($C129-ABS($E129)&lt;=K129,$C129+$F129&gt;=K129),IF(NOT(ISBLANK($G129)),K129&gt;$G129,UPPER(K129)="OK")))</f>
        <v/>
      </c>
      <c r="Q129" s="79" t="str">
        <f>IF(OR(ISBLANK(Resultados[[#This Row],['# or s]]),ISBLANK(Resultados[[#This Row],['# or s 
One-]])),"",IF(AND(  NOT(AND(ISBLANK($E129),ISBLANK($F129)))),AND($C129-ABS($E129)&lt;=L129,$C129+$F129&gt;=L129),IF(NOT(ISBLANK($G129)),K129&gt;$G129,UPPER(L129)="OK")))</f>
        <v/>
      </c>
      <c r="R129" s="79" t="str">
        <f>IF(OR(ISBLANK(Resultados[[#This Row],['# or s]]),ISBLANK(Resultados[[#This Row],['# or s 
Two-]])),"",IF(AND(  NOT(AND(ISBLANK($E129),ISBLANK($F129)))),AND($C129-ABS($E129)&lt;=M129,$C129+$F129&gt;=M129),IF(NOT(ISBLANK($G129)),K129&gt;$G129,UPPER(M129)="OK")))</f>
        <v/>
      </c>
      <c r="S129" s="79" t="str">
        <f>IF(OR(ISBLANK(Resultados[[#This Row],['# or s]]),ISBLANK(Resultados[[#This Row],['# or s 
Three-]])),"",IF(AND(  NOT(AND(ISBLANK($E129),ISBLANK($F129)))),AND($C129-ABS($E129)&lt;=N129,$C129+$F129&gt;=N129),IF(NOT(ISBLANK($G129)),K129&gt;$G129,UPPER(N129)="OK")))</f>
        <v/>
      </c>
      <c r="T129" s="79" t="str">
        <f>IF(OR(ISBLANK(Resultados[[#This Row],['# or s]]),ISBLANK(Resultados[[#This Row],['# or s 
Four-]])),"",IF(AND(  NOT(AND(ISBLANK($E129),ISBLANK($F129)))),AND($C129-ABS($E129)&lt;=O129,$C129+$F129&gt;=O129),IF(NOT(ISBLANK($G129)),K129&gt;$G129,UPPER(O129)="OK")))</f>
        <v/>
      </c>
      <c r="U129" s="79" t="b">
        <f>IF(ISBLANK(Resultados[[#This Row],['# or s]]),P129&lt;&gt;"",AND(P129&lt;&gt;"",Q129&lt;&gt;"",R129&lt;&gt;"",S129&lt;&gt;"",T129&lt;&gt;""))</f>
        <v>0</v>
      </c>
      <c r="V129" s="79" t="b">
        <f t="shared" si="2"/>
        <v>1</v>
      </c>
    </row>
    <row r="130" spans="1:22" x14ac:dyDescent="0.2">
      <c r="A1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Value]])),"",IF(AND(P130,Q130,R130,S130,T130,NOT(U130)),1,IF(AND(ISBLANK(Resultados[[#This Row],[Min
(-)]]),ISBLANK(Resultados[[#This Row],[Max
(+)]]),NOT(ISBLANK(Resultados[[#This Row],[Dimension (nominal)]])),ISBLANK(Resultados[[#This Row],[Requirement]])),"Ref",IF(AND(P130,Q130,R130,S130,T130),2,0))))</f>
        <v/>
      </c>
      <c r="B130" s="40"/>
      <c r="C130" s="30"/>
      <c r="D130" s="37"/>
      <c r="E130" s="30"/>
      <c r="F130" s="30"/>
      <c r="G130" s="30"/>
      <c r="H130" s="30"/>
      <c r="I130" s="55"/>
      <c r="J1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0" s="73"/>
      <c r="L130" s="73"/>
      <c r="M130" s="73"/>
      <c r="N130" s="73"/>
      <c r="O130" s="73"/>
      <c r="P130" s="79" t="str">
        <f>IF(ISBLANK(Resultados[[#This Row],[Sample ]]),"",IF(AND(  NOT(AND(ISBLANK($E130),ISBLANK($F130)))),AND($C130-ABS($E130)&lt;=K130,$C130+$F130&gt;=K130),IF(NOT(ISBLANK($G130)),K130&gt;$G130,UPPER(K130)="OK")))</f>
        <v/>
      </c>
      <c r="Q130" s="79" t="str">
        <f>IF(OR(ISBLANK(Resultados[[#This Row],['# or s]]),ISBLANK(Resultados[[#This Row],['# or s 
One-]])),"",IF(AND(  NOT(AND(ISBLANK($E130),ISBLANK($F130)))),AND($C130-ABS($E130)&lt;=L130,$C130+$F130&gt;=L130),IF(NOT(ISBLANK($G130)),K130&gt;$G130,UPPER(L130)="OK")))</f>
        <v/>
      </c>
      <c r="R130" s="79" t="str">
        <f>IF(OR(ISBLANK(Resultados[[#This Row],['# or s]]),ISBLANK(Resultados[[#This Row],['# or s 
Two-]])),"",IF(AND(  NOT(AND(ISBLANK($E130),ISBLANK($F130)))),AND($C130-ABS($E130)&lt;=M130,$C130+$F130&gt;=M130),IF(NOT(ISBLANK($G130)),K130&gt;$G130,UPPER(M130)="OK")))</f>
        <v/>
      </c>
      <c r="S130" s="79" t="str">
        <f>IF(OR(ISBLANK(Resultados[[#This Row],['# or s]]),ISBLANK(Resultados[[#This Row],['# or s 
Three-]])),"",IF(AND(  NOT(AND(ISBLANK($E130),ISBLANK($F130)))),AND($C130-ABS($E130)&lt;=N130,$C130+$F130&gt;=N130),IF(NOT(ISBLANK($G130)),K130&gt;$G130,UPPER(N130)="OK")))</f>
        <v/>
      </c>
      <c r="T130" s="79" t="str">
        <f>IF(OR(ISBLANK(Resultados[[#This Row],['# or s]]),ISBLANK(Resultados[[#This Row],['# or s 
Four-]])),"",IF(AND(  NOT(AND(ISBLANK($E130),ISBLANK($F130)))),AND($C130-ABS($E130)&lt;=O130,$C130+$F130&gt;=O130),IF(NOT(ISBLANK($G130)),K130&gt;$G130,UPPER(O130)="OK")))</f>
        <v/>
      </c>
      <c r="U130" s="79" t="b">
        <f>IF(ISBLANK(Resultados[[#This Row],['# or s]]),P130&lt;&gt;"",AND(P130&lt;&gt;"",Q130&lt;&gt;"",R130&lt;&gt;"",S130&lt;&gt;"",T130&lt;&gt;""))</f>
        <v>0</v>
      </c>
      <c r="V130" s="79" t="b">
        <f t="shared" si="2"/>
        <v>1</v>
      </c>
    </row>
    <row r="131" spans="1:22" x14ac:dyDescent="0.2">
      <c r="A1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Value]])),"",IF(AND(P131,Q131,R131,S131,T131,NOT(U131)),1,IF(AND(ISBLANK(Resultados[[#This Row],[Min
(-)]]),ISBLANK(Resultados[[#This Row],[Max
(+)]]),NOT(ISBLANK(Resultados[[#This Row],[Dimension (nominal)]])),ISBLANK(Resultados[[#This Row],[Requirement]])),"Ref",IF(AND(P131,Q131,R131,S131,T131),2,0))))</f>
        <v/>
      </c>
      <c r="B131" s="40"/>
      <c r="C131" s="30"/>
      <c r="D131" s="37"/>
      <c r="E131" s="30"/>
      <c r="F131" s="30"/>
      <c r="G131" s="30"/>
      <c r="H131" s="30"/>
      <c r="I131" s="55"/>
      <c r="J1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1" s="73"/>
      <c r="L131" s="73"/>
      <c r="M131" s="73"/>
      <c r="N131" s="73"/>
      <c r="O131" s="73"/>
      <c r="P131" s="79" t="str">
        <f>IF(ISBLANK(Resultados[[#This Row],[Sample ]]),"",IF(AND(  NOT(AND(ISBLANK($E131),ISBLANK($F131)))),AND($C131-ABS($E131)&lt;=K131,$C131+$F131&gt;=K131),IF(NOT(ISBLANK($G131)),K131&gt;$G131,UPPER(K131)="OK")))</f>
        <v/>
      </c>
      <c r="Q131" s="79" t="str">
        <f>IF(OR(ISBLANK(Resultados[[#This Row],['# or s]]),ISBLANK(Resultados[[#This Row],['# or s 
One-]])),"",IF(AND(  NOT(AND(ISBLANK($E131),ISBLANK($F131)))),AND($C131-ABS($E131)&lt;=L131,$C131+$F131&gt;=L131),IF(NOT(ISBLANK($G131)),K131&gt;$G131,UPPER(L131)="OK")))</f>
        <v/>
      </c>
      <c r="R131" s="79" t="str">
        <f>IF(OR(ISBLANK(Resultados[[#This Row],['# or s]]),ISBLANK(Resultados[[#This Row],['# or s 
Two-]])),"",IF(AND(  NOT(AND(ISBLANK($E131),ISBLANK($F131)))),AND($C131-ABS($E131)&lt;=M131,$C131+$F131&gt;=M131),IF(NOT(ISBLANK($G131)),K131&gt;$G131,UPPER(M131)="OK")))</f>
        <v/>
      </c>
      <c r="S131" s="79" t="str">
        <f>IF(OR(ISBLANK(Resultados[[#This Row],['# or s]]),ISBLANK(Resultados[[#This Row],['# or s 
Three-]])),"",IF(AND(  NOT(AND(ISBLANK($E131),ISBLANK($F131)))),AND($C131-ABS($E131)&lt;=N131,$C131+$F131&gt;=N131),IF(NOT(ISBLANK($G131)),K131&gt;$G131,UPPER(N131)="OK")))</f>
        <v/>
      </c>
      <c r="T131" s="79" t="str">
        <f>IF(OR(ISBLANK(Resultados[[#This Row],['# or s]]),ISBLANK(Resultados[[#This Row],['# or s 
Four-]])),"",IF(AND(  NOT(AND(ISBLANK($E131),ISBLANK($F131)))),AND($C131-ABS($E131)&lt;=O131,$C131+$F131&gt;=O131),IF(NOT(ISBLANK($G131)),K131&gt;$G131,UPPER(O131)="OK")))</f>
        <v/>
      </c>
      <c r="U131" s="79" t="b">
        <f>IF(ISBLANK(Resultados[[#This Row],['# or s]]),P131&lt;&gt;"",AND(P131&lt;&gt;"",Q131&lt;&gt;"",R131&lt;&gt;"",S131&lt;&gt;"",T131&lt;&gt;""))</f>
        <v>0</v>
      </c>
      <c r="V131" s="79" t="b">
        <f t="shared" si="2"/>
        <v>1</v>
      </c>
    </row>
    <row r="132" spans="1:22" x14ac:dyDescent="0.2">
      <c r="A1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Value]])),"",IF(AND(P132,Q132,R132,S132,T132,NOT(U132)),1,IF(AND(ISBLANK(Resultados[[#This Row],[Min
(-)]]),ISBLANK(Resultados[[#This Row],[Max
(+)]]),NOT(ISBLANK(Resultados[[#This Row],[Dimension (nominal)]])),ISBLANK(Resultados[[#This Row],[Requirement]])),"Ref",IF(AND(P132,Q132,R132,S132,T132),2,0))))</f>
        <v/>
      </c>
      <c r="B132" s="40"/>
      <c r="C132" s="30"/>
      <c r="D132" s="37"/>
      <c r="E132" s="30"/>
      <c r="F132" s="30"/>
      <c r="G132" s="30"/>
      <c r="H132" s="30"/>
      <c r="I132" s="55"/>
      <c r="J1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2" s="73"/>
      <c r="L132" s="73"/>
      <c r="M132" s="73"/>
      <c r="N132" s="73"/>
      <c r="O132" s="73"/>
      <c r="P132" s="79" t="str">
        <f>IF(ISBLANK(Resultados[[#This Row],[Sample ]]),"",IF(AND(  NOT(AND(ISBLANK($E132),ISBLANK($F132)))),AND($C132-ABS($E132)&lt;=K132,$C132+$F132&gt;=K132),IF(NOT(ISBLANK($G132)),K132&gt;$G132,UPPER(K132)="OK")))</f>
        <v/>
      </c>
      <c r="Q132" s="79" t="str">
        <f>IF(OR(ISBLANK(Resultados[[#This Row],['# or s]]),ISBLANK(Resultados[[#This Row],['# or s 
One-]])),"",IF(AND(  NOT(AND(ISBLANK($E132),ISBLANK($F132)))),AND($C132-ABS($E132)&lt;=L132,$C132+$F132&gt;=L132),IF(NOT(ISBLANK($G132)),K132&gt;$G132,UPPER(L132)="OK")))</f>
        <v/>
      </c>
      <c r="R132" s="79" t="str">
        <f>IF(OR(ISBLANK(Resultados[[#This Row],['# or s]]),ISBLANK(Resultados[[#This Row],['# or s 
Two-]])),"",IF(AND(  NOT(AND(ISBLANK($E132),ISBLANK($F132)))),AND($C132-ABS($E132)&lt;=M132,$C132+$F132&gt;=M132),IF(NOT(ISBLANK($G132)),K132&gt;$G132,UPPER(M132)="OK")))</f>
        <v/>
      </c>
      <c r="S132" s="79" t="str">
        <f>IF(OR(ISBLANK(Resultados[[#This Row],['# or s]]),ISBLANK(Resultados[[#This Row],['# or s 
Three-]])),"",IF(AND(  NOT(AND(ISBLANK($E132),ISBLANK($F132)))),AND($C132-ABS($E132)&lt;=N132,$C132+$F132&gt;=N132),IF(NOT(ISBLANK($G132)),K132&gt;$G132,UPPER(N132)="OK")))</f>
        <v/>
      </c>
      <c r="T132" s="79" t="str">
        <f>IF(OR(ISBLANK(Resultados[[#This Row],['# or s]]),ISBLANK(Resultados[[#This Row],['# or s 
Four-]])),"",IF(AND(  NOT(AND(ISBLANK($E132),ISBLANK($F132)))),AND($C132-ABS($E132)&lt;=O132,$C132+$F132&gt;=O132),IF(NOT(ISBLANK($G132)),K132&gt;$G132,UPPER(O132)="OK")))</f>
        <v/>
      </c>
      <c r="U132" s="79" t="b">
        <f>IF(ISBLANK(Resultados[[#This Row],['# or s]]),P132&lt;&gt;"",AND(P132&lt;&gt;"",Q132&lt;&gt;"",R132&lt;&gt;"",S132&lt;&gt;"",T132&lt;&gt;""))</f>
        <v>0</v>
      </c>
      <c r="V132" s="79" t="b">
        <f t="shared" si="2"/>
        <v>1</v>
      </c>
    </row>
    <row r="133" spans="1:22" x14ac:dyDescent="0.2">
      <c r="A1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Value]])),"",IF(AND(P133,Q133,R133,S133,T133,NOT(U133)),1,IF(AND(ISBLANK(Resultados[[#This Row],[Min
(-)]]),ISBLANK(Resultados[[#This Row],[Max
(+)]]),NOT(ISBLANK(Resultados[[#This Row],[Dimension (nominal)]])),ISBLANK(Resultados[[#This Row],[Requirement]])),"Ref",IF(AND(P133,Q133,R133,S133,T133),2,0))))</f>
        <v/>
      </c>
      <c r="B133" s="40"/>
      <c r="C133" s="30"/>
      <c r="D133" s="37"/>
      <c r="E133" s="30"/>
      <c r="F133" s="30"/>
      <c r="G133" s="30"/>
      <c r="H133" s="30"/>
      <c r="I133" s="55"/>
      <c r="J1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3" s="73"/>
      <c r="L133" s="73"/>
      <c r="M133" s="73"/>
      <c r="N133" s="73"/>
      <c r="O133" s="73"/>
      <c r="P133" s="79" t="str">
        <f>IF(ISBLANK(Resultados[[#This Row],[Sample ]]),"",IF(AND(  NOT(AND(ISBLANK($E133),ISBLANK($F133)))),AND($C133-ABS($E133)&lt;=K133,$C133+$F133&gt;=K133),IF(NOT(ISBLANK($G133)),K133&gt;$G133,UPPER(K133)="OK")))</f>
        <v/>
      </c>
      <c r="Q133" s="79" t="str">
        <f>IF(OR(ISBLANK(Resultados[[#This Row],['# or s]]),ISBLANK(Resultados[[#This Row],['# or s 
One-]])),"",IF(AND(  NOT(AND(ISBLANK($E133),ISBLANK($F133)))),AND($C133-ABS($E133)&lt;=L133,$C133+$F133&gt;=L133),IF(NOT(ISBLANK($G133)),K133&gt;$G133,UPPER(L133)="OK")))</f>
        <v/>
      </c>
      <c r="R133" s="79" t="str">
        <f>IF(OR(ISBLANK(Resultados[[#This Row],['# or s]]),ISBLANK(Resultados[[#This Row],['# or s 
Two-]])),"",IF(AND(  NOT(AND(ISBLANK($E133),ISBLANK($F133)))),AND($C133-ABS($E133)&lt;=M133,$C133+$F133&gt;=M133),IF(NOT(ISBLANK($G133)),K133&gt;$G133,UPPER(M133)="OK")))</f>
        <v/>
      </c>
      <c r="S133" s="79" t="str">
        <f>IF(OR(ISBLANK(Resultados[[#This Row],['# or s]]),ISBLANK(Resultados[[#This Row],['# or s 
Three-]])),"",IF(AND(  NOT(AND(ISBLANK($E133),ISBLANK($F133)))),AND($C133-ABS($E133)&lt;=N133,$C133+$F133&gt;=N133),IF(NOT(ISBLANK($G133)),K133&gt;$G133,UPPER(N133)="OK")))</f>
        <v/>
      </c>
      <c r="T133" s="79" t="str">
        <f>IF(OR(ISBLANK(Resultados[[#This Row],['# or s]]),ISBLANK(Resultados[[#This Row],['# or s 
Four-]])),"",IF(AND(  NOT(AND(ISBLANK($E133),ISBLANK($F133)))),AND($C133-ABS($E133)&lt;=O133,$C133+$F133&gt;=O133),IF(NOT(ISBLANK($G133)),K133&gt;$G133,UPPER(O133)="OK")))</f>
        <v/>
      </c>
      <c r="U133" s="79" t="b">
        <f>IF(ISBLANK(Resultados[[#This Row],['# or s]]),P133&lt;&gt;"",AND(P133&lt;&gt;"",Q133&lt;&gt;"",R133&lt;&gt;"",S133&lt;&gt;"",T133&lt;&gt;""))</f>
        <v>0</v>
      </c>
      <c r="V133" s="79" t="b">
        <f t="shared" si="2"/>
        <v>1</v>
      </c>
    </row>
    <row r="134" spans="1:22" x14ac:dyDescent="0.2">
      <c r="A1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Value]])),"",IF(AND(P134,Q134,R134,S134,T134,NOT(U134)),1,IF(AND(ISBLANK(Resultados[[#This Row],[Min
(-)]]),ISBLANK(Resultados[[#This Row],[Max
(+)]]),NOT(ISBLANK(Resultados[[#This Row],[Dimension (nominal)]])),ISBLANK(Resultados[[#This Row],[Requirement]])),"Ref",IF(AND(P134,Q134,R134,S134,T134),2,0))))</f>
        <v/>
      </c>
      <c r="B134" s="40"/>
      <c r="C134" s="30"/>
      <c r="D134" s="37"/>
      <c r="E134" s="30"/>
      <c r="F134" s="30"/>
      <c r="G134" s="30"/>
      <c r="H134" s="30"/>
      <c r="I134" s="55"/>
      <c r="J1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4" s="73"/>
      <c r="L134" s="73"/>
      <c r="M134" s="73"/>
      <c r="N134" s="73"/>
      <c r="O134" s="73"/>
      <c r="P134" s="79" t="str">
        <f>IF(ISBLANK(Resultados[[#This Row],[Sample ]]),"",IF(AND(  NOT(AND(ISBLANK($E134),ISBLANK($F134)))),AND($C134-ABS($E134)&lt;=K134,$C134+$F134&gt;=K134),IF(NOT(ISBLANK($G134)),K134&gt;$G134,UPPER(K134)="OK")))</f>
        <v/>
      </c>
      <c r="Q134" s="79" t="str">
        <f>IF(OR(ISBLANK(Resultados[[#This Row],['# or s]]),ISBLANK(Resultados[[#This Row],['# or s 
One-]])),"",IF(AND(  NOT(AND(ISBLANK($E134),ISBLANK($F134)))),AND($C134-ABS($E134)&lt;=L134,$C134+$F134&gt;=L134),IF(NOT(ISBLANK($G134)),K134&gt;$G134,UPPER(L134)="OK")))</f>
        <v/>
      </c>
      <c r="R134" s="79" t="str">
        <f>IF(OR(ISBLANK(Resultados[[#This Row],['# or s]]),ISBLANK(Resultados[[#This Row],['# or s 
Two-]])),"",IF(AND(  NOT(AND(ISBLANK($E134),ISBLANK($F134)))),AND($C134-ABS($E134)&lt;=M134,$C134+$F134&gt;=M134),IF(NOT(ISBLANK($G134)),K134&gt;$G134,UPPER(M134)="OK")))</f>
        <v/>
      </c>
      <c r="S134" s="79" t="str">
        <f>IF(OR(ISBLANK(Resultados[[#This Row],['# or s]]),ISBLANK(Resultados[[#This Row],['# or s 
Three-]])),"",IF(AND(  NOT(AND(ISBLANK($E134),ISBLANK($F134)))),AND($C134-ABS($E134)&lt;=N134,$C134+$F134&gt;=N134),IF(NOT(ISBLANK($G134)),K134&gt;$G134,UPPER(N134)="OK")))</f>
        <v/>
      </c>
      <c r="T134" s="79" t="str">
        <f>IF(OR(ISBLANK(Resultados[[#This Row],['# or s]]),ISBLANK(Resultados[[#This Row],['# or s 
Four-]])),"",IF(AND(  NOT(AND(ISBLANK($E134),ISBLANK($F134)))),AND($C134-ABS($E134)&lt;=O134,$C134+$F134&gt;=O134),IF(NOT(ISBLANK($G134)),K134&gt;$G134,UPPER(O134)="OK")))</f>
        <v/>
      </c>
      <c r="U134" s="79" t="b">
        <f>IF(ISBLANK(Resultados[[#This Row],['# or s]]),P134&lt;&gt;"",AND(P134&lt;&gt;"",Q134&lt;&gt;"",R134&lt;&gt;"",S134&lt;&gt;"",T134&lt;&gt;""))</f>
        <v>0</v>
      </c>
      <c r="V134" s="79" t="b">
        <f t="shared" si="2"/>
        <v>1</v>
      </c>
    </row>
    <row r="135" spans="1:22" x14ac:dyDescent="0.2">
      <c r="A1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Value]])),"",IF(AND(P135,Q135,R135,S135,T135,NOT(U135)),1,IF(AND(ISBLANK(Resultados[[#This Row],[Min
(-)]]),ISBLANK(Resultados[[#This Row],[Max
(+)]]),NOT(ISBLANK(Resultados[[#This Row],[Dimension (nominal)]])),ISBLANK(Resultados[[#This Row],[Requirement]])),"Ref",IF(AND(P135,Q135,R135,S135,T135),2,0))))</f>
        <v/>
      </c>
      <c r="B135" s="40"/>
      <c r="C135" s="30"/>
      <c r="D135" s="37"/>
      <c r="E135" s="30"/>
      <c r="F135" s="30"/>
      <c r="G135" s="30"/>
      <c r="H135" s="30"/>
      <c r="I135" s="55"/>
      <c r="J1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5" s="73"/>
      <c r="L135" s="73"/>
      <c r="M135" s="73"/>
      <c r="N135" s="73"/>
      <c r="O135" s="73"/>
      <c r="P135" s="79" t="str">
        <f>IF(ISBLANK(Resultados[[#This Row],[Sample ]]),"",IF(AND(  NOT(AND(ISBLANK($E135),ISBLANK($F135)))),AND($C135-ABS($E135)&lt;=K135,$C135+$F135&gt;=K135),IF(NOT(ISBLANK($G135)),K135&gt;$G135,UPPER(K135)="OK")))</f>
        <v/>
      </c>
      <c r="Q135" s="79" t="str">
        <f>IF(OR(ISBLANK(Resultados[[#This Row],['# or s]]),ISBLANK(Resultados[[#This Row],['# or s 
One-]])),"",IF(AND(  NOT(AND(ISBLANK($E135),ISBLANK($F135)))),AND($C135-ABS($E135)&lt;=L135,$C135+$F135&gt;=L135),IF(NOT(ISBLANK($G135)),K135&gt;$G135,UPPER(L135)="OK")))</f>
        <v/>
      </c>
      <c r="R135" s="79" t="str">
        <f>IF(OR(ISBLANK(Resultados[[#This Row],['# or s]]),ISBLANK(Resultados[[#This Row],['# or s 
Two-]])),"",IF(AND(  NOT(AND(ISBLANK($E135),ISBLANK($F135)))),AND($C135-ABS($E135)&lt;=M135,$C135+$F135&gt;=M135),IF(NOT(ISBLANK($G135)),K135&gt;$G135,UPPER(M135)="OK")))</f>
        <v/>
      </c>
      <c r="S135" s="79" t="str">
        <f>IF(OR(ISBLANK(Resultados[[#This Row],['# or s]]),ISBLANK(Resultados[[#This Row],['# or s 
Three-]])),"",IF(AND(  NOT(AND(ISBLANK($E135),ISBLANK($F135)))),AND($C135-ABS($E135)&lt;=N135,$C135+$F135&gt;=N135),IF(NOT(ISBLANK($G135)),K135&gt;$G135,UPPER(N135)="OK")))</f>
        <v/>
      </c>
      <c r="T135" s="79" t="str">
        <f>IF(OR(ISBLANK(Resultados[[#This Row],['# or s]]),ISBLANK(Resultados[[#This Row],['# or s 
Four-]])),"",IF(AND(  NOT(AND(ISBLANK($E135),ISBLANK($F135)))),AND($C135-ABS($E135)&lt;=O135,$C135+$F135&gt;=O135),IF(NOT(ISBLANK($G135)),K135&gt;$G135,UPPER(O135)="OK")))</f>
        <v/>
      </c>
      <c r="U135" s="79" t="b">
        <f>IF(ISBLANK(Resultados[[#This Row],['# or s]]),P135&lt;&gt;"",AND(P135&lt;&gt;"",Q135&lt;&gt;"",R135&lt;&gt;"",S135&lt;&gt;"",T135&lt;&gt;""))</f>
        <v>0</v>
      </c>
      <c r="V135" s="79" t="b">
        <f t="shared" si="2"/>
        <v>1</v>
      </c>
    </row>
    <row r="136" spans="1:22" x14ac:dyDescent="0.2">
      <c r="A1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Value]])),"",IF(AND(P136,Q136,R136,S136,T136,NOT(U136)),1,IF(AND(ISBLANK(Resultados[[#This Row],[Min
(-)]]),ISBLANK(Resultados[[#This Row],[Max
(+)]]),NOT(ISBLANK(Resultados[[#This Row],[Dimension (nominal)]])),ISBLANK(Resultados[[#This Row],[Requirement]])),"Ref",IF(AND(P136,Q136,R136,S136,T136),2,0))))</f>
        <v/>
      </c>
      <c r="B136" s="40"/>
      <c r="C136" s="30"/>
      <c r="D136" s="37"/>
      <c r="E136" s="30"/>
      <c r="F136" s="30"/>
      <c r="G136" s="30"/>
      <c r="H136" s="30"/>
      <c r="I136" s="55"/>
      <c r="J1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6" s="73"/>
      <c r="L136" s="73"/>
      <c r="M136" s="73"/>
      <c r="N136" s="73"/>
      <c r="O136" s="73"/>
      <c r="P136" s="79" t="str">
        <f>IF(ISBLANK(Resultados[[#This Row],[Sample ]]),"",IF(AND(  NOT(AND(ISBLANK($E136),ISBLANK($F136)))),AND($C136-ABS($E136)&lt;=K136,$C136+$F136&gt;=K136),IF(NOT(ISBLANK($G136)),K136&gt;$G136,UPPER(K136)="OK")))</f>
        <v/>
      </c>
      <c r="Q136" s="79" t="str">
        <f>IF(OR(ISBLANK(Resultados[[#This Row],['# or s]]),ISBLANK(Resultados[[#This Row],['# or s 
One-]])),"",IF(AND(  NOT(AND(ISBLANK($E136),ISBLANK($F136)))),AND($C136-ABS($E136)&lt;=L136,$C136+$F136&gt;=L136),IF(NOT(ISBLANK($G136)),K136&gt;$G136,UPPER(L136)="OK")))</f>
        <v/>
      </c>
      <c r="R136" s="79" t="str">
        <f>IF(OR(ISBLANK(Resultados[[#This Row],['# or s]]),ISBLANK(Resultados[[#This Row],['# or s 
Two-]])),"",IF(AND(  NOT(AND(ISBLANK($E136),ISBLANK($F136)))),AND($C136-ABS($E136)&lt;=M136,$C136+$F136&gt;=M136),IF(NOT(ISBLANK($G136)),K136&gt;$G136,UPPER(M136)="OK")))</f>
        <v/>
      </c>
      <c r="S136" s="79" t="str">
        <f>IF(OR(ISBLANK(Resultados[[#This Row],['# or s]]),ISBLANK(Resultados[[#This Row],['# or s 
Three-]])),"",IF(AND(  NOT(AND(ISBLANK($E136),ISBLANK($F136)))),AND($C136-ABS($E136)&lt;=N136,$C136+$F136&gt;=N136),IF(NOT(ISBLANK($G136)),K136&gt;$G136,UPPER(N136)="OK")))</f>
        <v/>
      </c>
      <c r="T136" s="79" t="str">
        <f>IF(OR(ISBLANK(Resultados[[#This Row],['# or s]]),ISBLANK(Resultados[[#This Row],['# or s 
Four-]])),"",IF(AND(  NOT(AND(ISBLANK($E136),ISBLANK($F136)))),AND($C136-ABS($E136)&lt;=O136,$C136+$F136&gt;=O136),IF(NOT(ISBLANK($G136)),K136&gt;$G136,UPPER(O136)="OK")))</f>
        <v/>
      </c>
      <c r="U136" s="79" t="b">
        <f>IF(ISBLANK(Resultados[[#This Row],['# or s]]),P136&lt;&gt;"",AND(P136&lt;&gt;"",Q136&lt;&gt;"",R136&lt;&gt;"",S136&lt;&gt;"",T136&lt;&gt;""))</f>
        <v>0</v>
      </c>
      <c r="V136" s="79" t="b">
        <f t="shared" si="2"/>
        <v>1</v>
      </c>
    </row>
    <row r="137" spans="1:22" x14ac:dyDescent="0.2">
      <c r="A1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Value]])),"",IF(AND(P137,Q137,R137,S137,T137,NOT(U137)),1,IF(AND(ISBLANK(Resultados[[#This Row],[Min
(-)]]),ISBLANK(Resultados[[#This Row],[Max
(+)]]),NOT(ISBLANK(Resultados[[#This Row],[Dimension (nominal)]])),ISBLANK(Resultados[[#This Row],[Requirement]])),"Ref",IF(AND(P137,Q137,R137,S137,T137),2,0))))</f>
        <v/>
      </c>
      <c r="B137" s="40"/>
      <c r="C137" s="30"/>
      <c r="D137" s="37"/>
      <c r="E137" s="30"/>
      <c r="F137" s="30"/>
      <c r="G137" s="30"/>
      <c r="H137" s="30"/>
      <c r="I137" s="55"/>
      <c r="J1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7" s="73"/>
      <c r="L137" s="73"/>
      <c r="M137" s="73"/>
      <c r="N137" s="73"/>
      <c r="O137" s="73"/>
      <c r="P137" s="79" t="str">
        <f>IF(ISBLANK(Resultados[[#This Row],[Sample ]]),"",IF(AND(  NOT(AND(ISBLANK($E137),ISBLANK($F137)))),AND($C137-ABS($E137)&lt;=K137,$C137+$F137&gt;=K137),IF(NOT(ISBLANK($G137)),K137&gt;$G137,UPPER(K137)="OK")))</f>
        <v/>
      </c>
      <c r="Q137" s="79" t="str">
        <f>IF(OR(ISBLANK(Resultados[[#This Row],['# or s]]),ISBLANK(Resultados[[#This Row],['# or s 
One-]])),"",IF(AND(  NOT(AND(ISBLANK($E137),ISBLANK($F137)))),AND($C137-ABS($E137)&lt;=L137,$C137+$F137&gt;=L137),IF(NOT(ISBLANK($G137)),K137&gt;$G137,UPPER(L137)="OK")))</f>
        <v/>
      </c>
      <c r="R137" s="79" t="str">
        <f>IF(OR(ISBLANK(Resultados[[#This Row],['# or s]]),ISBLANK(Resultados[[#This Row],['# or s 
Two-]])),"",IF(AND(  NOT(AND(ISBLANK($E137),ISBLANK($F137)))),AND($C137-ABS($E137)&lt;=M137,$C137+$F137&gt;=M137),IF(NOT(ISBLANK($G137)),K137&gt;$G137,UPPER(M137)="OK")))</f>
        <v/>
      </c>
      <c r="S137" s="79" t="str">
        <f>IF(OR(ISBLANK(Resultados[[#This Row],['# or s]]),ISBLANK(Resultados[[#This Row],['# or s 
Three-]])),"",IF(AND(  NOT(AND(ISBLANK($E137),ISBLANK($F137)))),AND($C137-ABS($E137)&lt;=N137,$C137+$F137&gt;=N137),IF(NOT(ISBLANK($G137)),K137&gt;$G137,UPPER(N137)="OK")))</f>
        <v/>
      </c>
      <c r="T137" s="79" t="str">
        <f>IF(OR(ISBLANK(Resultados[[#This Row],['# or s]]),ISBLANK(Resultados[[#This Row],['# or s 
Four-]])),"",IF(AND(  NOT(AND(ISBLANK($E137),ISBLANK($F137)))),AND($C137-ABS($E137)&lt;=O137,$C137+$F137&gt;=O137),IF(NOT(ISBLANK($G137)),K137&gt;$G137,UPPER(O137)="OK")))</f>
        <v/>
      </c>
      <c r="U137" s="79" t="b">
        <f>IF(ISBLANK(Resultados[[#This Row],['# or s]]),P137&lt;&gt;"",AND(P137&lt;&gt;"",Q137&lt;&gt;"",R137&lt;&gt;"",S137&lt;&gt;"",T137&lt;&gt;""))</f>
        <v>0</v>
      </c>
      <c r="V137" s="79" t="b">
        <f t="shared" si="2"/>
        <v>1</v>
      </c>
    </row>
    <row r="138" spans="1:22" x14ac:dyDescent="0.2">
      <c r="A1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Value]])),"",IF(AND(P138,Q138,R138,S138,T138,NOT(U138)),1,IF(AND(ISBLANK(Resultados[[#This Row],[Min
(-)]]),ISBLANK(Resultados[[#This Row],[Max
(+)]]),NOT(ISBLANK(Resultados[[#This Row],[Dimension (nominal)]])),ISBLANK(Resultados[[#This Row],[Requirement]])),"Ref",IF(AND(P138,Q138,R138,S138,T138),2,0))))</f>
        <v/>
      </c>
      <c r="B138" s="40"/>
      <c r="C138" s="30"/>
      <c r="D138" s="37"/>
      <c r="E138" s="30"/>
      <c r="F138" s="30"/>
      <c r="G138" s="30"/>
      <c r="H138" s="30"/>
      <c r="I138" s="55"/>
      <c r="J1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8" s="73"/>
      <c r="L138" s="73"/>
      <c r="M138" s="73"/>
      <c r="N138" s="73"/>
      <c r="O138" s="73"/>
      <c r="P138" s="79" t="str">
        <f>IF(ISBLANK(Resultados[[#This Row],[Sample ]]),"",IF(AND(  NOT(AND(ISBLANK($E138),ISBLANK($F138)))),AND($C138-ABS($E138)&lt;=K138,$C138+$F138&gt;=K138),IF(NOT(ISBLANK($G138)),K138&gt;$G138,UPPER(K138)="OK")))</f>
        <v/>
      </c>
      <c r="Q138" s="79" t="str">
        <f>IF(OR(ISBLANK(Resultados[[#This Row],['# or s]]),ISBLANK(Resultados[[#This Row],['# or s 
One-]])),"",IF(AND(  NOT(AND(ISBLANK($E138),ISBLANK($F138)))),AND($C138-ABS($E138)&lt;=L138,$C138+$F138&gt;=L138),IF(NOT(ISBLANK($G138)),K138&gt;$G138,UPPER(L138)="OK")))</f>
        <v/>
      </c>
      <c r="R138" s="79" t="str">
        <f>IF(OR(ISBLANK(Resultados[[#This Row],['# or s]]),ISBLANK(Resultados[[#This Row],['# or s 
Two-]])),"",IF(AND(  NOT(AND(ISBLANK($E138),ISBLANK($F138)))),AND($C138-ABS($E138)&lt;=M138,$C138+$F138&gt;=M138),IF(NOT(ISBLANK($G138)),K138&gt;$G138,UPPER(M138)="OK")))</f>
        <v/>
      </c>
      <c r="S138" s="79" t="str">
        <f>IF(OR(ISBLANK(Resultados[[#This Row],['# or s]]),ISBLANK(Resultados[[#This Row],['# or s 
Three-]])),"",IF(AND(  NOT(AND(ISBLANK($E138),ISBLANK($F138)))),AND($C138-ABS($E138)&lt;=N138,$C138+$F138&gt;=N138),IF(NOT(ISBLANK($G138)),K138&gt;$G138,UPPER(N138)="OK")))</f>
        <v/>
      </c>
      <c r="T138" s="79" t="str">
        <f>IF(OR(ISBLANK(Resultados[[#This Row],['# or s]]),ISBLANK(Resultados[[#This Row],['# or s 
Four-]])),"",IF(AND(  NOT(AND(ISBLANK($E138),ISBLANK($F138)))),AND($C138-ABS($E138)&lt;=O138,$C138+$F138&gt;=O138),IF(NOT(ISBLANK($G138)),K138&gt;$G138,UPPER(O138)="OK")))</f>
        <v/>
      </c>
      <c r="U138" s="79" t="b">
        <f>IF(ISBLANK(Resultados[[#This Row],['# or s]]),P138&lt;&gt;"",AND(P138&lt;&gt;"",Q138&lt;&gt;"",R138&lt;&gt;"",S138&lt;&gt;"",T138&lt;&gt;""))</f>
        <v>0</v>
      </c>
      <c r="V138" s="79" t="b">
        <f t="shared" si="2"/>
        <v>1</v>
      </c>
    </row>
    <row r="139" spans="1:22" x14ac:dyDescent="0.2">
      <c r="A1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Value]])),"",IF(AND(P139,Q139,R139,S139,T139,NOT(U139)),1,IF(AND(ISBLANK(Resultados[[#This Row],[Min
(-)]]),ISBLANK(Resultados[[#This Row],[Max
(+)]]),NOT(ISBLANK(Resultados[[#This Row],[Dimension (nominal)]])),ISBLANK(Resultados[[#This Row],[Requirement]])),"Ref",IF(AND(P139,Q139,R139,S139,T139),2,0))))</f>
        <v/>
      </c>
      <c r="B139" s="40"/>
      <c r="C139" s="30"/>
      <c r="D139" s="37"/>
      <c r="E139" s="30"/>
      <c r="F139" s="30"/>
      <c r="G139" s="30"/>
      <c r="H139" s="30"/>
      <c r="I139" s="55"/>
      <c r="J1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39" s="73"/>
      <c r="L139" s="73"/>
      <c r="M139" s="73"/>
      <c r="N139" s="73"/>
      <c r="O139" s="73"/>
      <c r="P139" s="79" t="str">
        <f>IF(ISBLANK(Resultados[[#This Row],[Sample ]]),"",IF(AND(  NOT(AND(ISBLANK($E139),ISBLANK($F139)))),AND($C139-ABS($E139)&lt;=K139,$C139+$F139&gt;=K139),IF(NOT(ISBLANK($G139)),K139&gt;$G139,UPPER(K139)="OK")))</f>
        <v/>
      </c>
      <c r="Q139" s="79" t="str">
        <f>IF(OR(ISBLANK(Resultados[[#This Row],['# or s]]),ISBLANK(Resultados[[#This Row],['# or s 
One-]])),"",IF(AND(  NOT(AND(ISBLANK($E139),ISBLANK($F139)))),AND($C139-ABS($E139)&lt;=L139,$C139+$F139&gt;=L139),IF(NOT(ISBLANK($G139)),K139&gt;$G139,UPPER(L139)="OK")))</f>
        <v/>
      </c>
      <c r="R139" s="79" t="str">
        <f>IF(OR(ISBLANK(Resultados[[#This Row],['# or s]]),ISBLANK(Resultados[[#This Row],['# or s 
Two-]])),"",IF(AND(  NOT(AND(ISBLANK($E139),ISBLANK($F139)))),AND($C139-ABS($E139)&lt;=M139,$C139+$F139&gt;=M139),IF(NOT(ISBLANK($G139)),K139&gt;$G139,UPPER(M139)="OK")))</f>
        <v/>
      </c>
      <c r="S139" s="79" t="str">
        <f>IF(OR(ISBLANK(Resultados[[#This Row],['# or s]]),ISBLANK(Resultados[[#This Row],['# or s 
Three-]])),"",IF(AND(  NOT(AND(ISBLANK($E139),ISBLANK($F139)))),AND($C139-ABS($E139)&lt;=N139,$C139+$F139&gt;=N139),IF(NOT(ISBLANK($G139)),K139&gt;$G139,UPPER(N139)="OK")))</f>
        <v/>
      </c>
      <c r="T139" s="79" t="str">
        <f>IF(OR(ISBLANK(Resultados[[#This Row],['# or s]]),ISBLANK(Resultados[[#This Row],['# or s 
Four-]])),"",IF(AND(  NOT(AND(ISBLANK($E139),ISBLANK($F139)))),AND($C139-ABS($E139)&lt;=O139,$C139+$F139&gt;=O139),IF(NOT(ISBLANK($G139)),K139&gt;$G139,UPPER(O139)="OK")))</f>
        <v/>
      </c>
      <c r="U139" s="79" t="b">
        <f>IF(ISBLANK(Resultados[[#This Row],['# or s]]),P139&lt;&gt;"",AND(P139&lt;&gt;"",Q139&lt;&gt;"",R139&lt;&gt;"",S139&lt;&gt;"",T139&lt;&gt;""))</f>
        <v>0</v>
      </c>
      <c r="V139" s="79" t="b">
        <f t="shared" si="2"/>
        <v>1</v>
      </c>
    </row>
    <row r="140" spans="1:22" x14ac:dyDescent="0.2">
      <c r="A1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Value]])),"",IF(AND(P140,Q140,R140,S140,T140,NOT(U140)),1,IF(AND(ISBLANK(Resultados[[#This Row],[Min
(-)]]),ISBLANK(Resultados[[#This Row],[Max
(+)]]),NOT(ISBLANK(Resultados[[#This Row],[Dimension (nominal)]])),ISBLANK(Resultados[[#This Row],[Requirement]])),"Ref",IF(AND(P140,Q140,R140,S140,T140),2,0))))</f>
        <v/>
      </c>
      <c r="B140" s="40"/>
      <c r="C140" s="30"/>
      <c r="D140" s="37"/>
      <c r="E140" s="30"/>
      <c r="F140" s="30"/>
      <c r="G140" s="30"/>
      <c r="H140" s="30"/>
      <c r="I140" s="55"/>
      <c r="J1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0" s="73"/>
      <c r="L140" s="73"/>
      <c r="M140" s="73"/>
      <c r="N140" s="73"/>
      <c r="O140" s="73"/>
      <c r="P140" s="79" t="str">
        <f>IF(ISBLANK(Resultados[[#This Row],[Sample ]]),"",IF(AND(  NOT(AND(ISBLANK($E140),ISBLANK($F140)))),AND($C140-ABS($E140)&lt;=K140,$C140+$F140&gt;=K140),IF(NOT(ISBLANK($G140)),K140&gt;$G140,UPPER(K140)="OK")))</f>
        <v/>
      </c>
      <c r="Q140" s="79" t="str">
        <f>IF(OR(ISBLANK(Resultados[[#This Row],['# or s]]),ISBLANK(Resultados[[#This Row],['# or s 
One-]])),"",IF(AND(  NOT(AND(ISBLANK($E140),ISBLANK($F140)))),AND($C140-ABS($E140)&lt;=L140,$C140+$F140&gt;=L140),IF(NOT(ISBLANK($G140)),K140&gt;$G140,UPPER(L140)="OK")))</f>
        <v/>
      </c>
      <c r="R140" s="79" t="str">
        <f>IF(OR(ISBLANK(Resultados[[#This Row],['# or s]]),ISBLANK(Resultados[[#This Row],['# or s 
Two-]])),"",IF(AND(  NOT(AND(ISBLANK($E140),ISBLANK($F140)))),AND($C140-ABS($E140)&lt;=M140,$C140+$F140&gt;=M140),IF(NOT(ISBLANK($G140)),K140&gt;$G140,UPPER(M140)="OK")))</f>
        <v/>
      </c>
      <c r="S140" s="79" t="str">
        <f>IF(OR(ISBLANK(Resultados[[#This Row],['# or s]]),ISBLANK(Resultados[[#This Row],['# or s 
Three-]])),"",IF(AND(  NOT(AND(ISBLANK($E140),ISBLANK($F140)))),AND($C140-ABS($E140)&lt;=N140,$C140+$F140&gt;=N140),IF(NOT(ISBLANK($G140)),K140&gt;$G140,UPPER(N140)="OK")))</f>
        <v/>
      </c>
      <c r="T140" s="79" t="str">
        <f>IF(OR(ISBLANK(Resultados[[#This Row],['# or s]]),ISBLANK(Resultados[[#This Row],['# or s 
Four-]])),"",IF(AND(  NOT(AND(ISBLANK($E140),ISBLANK($F140)))),AND($C140-ABS($E140)&lt;=O140,$C140+$F140&gt;=O140),IF(NOT(ISBLANK($G140)),K140&gt;$G140,UPPER(O140)="OK")))</f>
        <v/>
      </c>
      <c r="U140" s="79" t="b">
        <f>IF(ISBLANK(Resultados[[#This Row],['# or s]]),P140&lt;&gt;"",AND(P140&lt;&gt;"",Q140&lt;&gt;"",R140&lt;&gt;"",S140&lt;&gt;"",T140&lt;&gt;""))</f>
        <v>0</v>
      </c>
      <c r="V140" s="79" t="b">
        <f t="shared" si="2"/>
        <v>1</v>
      </c>
    </row>
    <row r="141" spans="1:22" x14ac:dyDescent="0.2">
      <c r="A1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Value]])),"",IF(AND(P141,Q141,R141,S141,T141,NOT(U141)),1,IF(AND(ISBLANK(Resultados[[#This Row],[Min
(-)]]),ISBLANK(Resultados[[#This Row],[Max
(+)]]),NOT(ISBLANK(Resultados[[#This Row],[Dimension (nominal)]])),ISBLANK(Resultados[[#This Row],[Requirement]])),"Ref",IF(AND(P141,Q141,R141,S141,T141),2,0))))</f>
        <v/>
      </c>
      <c r="B141" s="40"/>
      <c r="C141" s="30"/>
      <c r="D141" s="37"/>
      <c r="E141" s="30"/>
      <c r="F141" s="30"/>
      <c r="G141" s="30"/>
      <c r="H141" s="30"/>
      <c r="I141" s="55"/>
      <c r="J1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1" s="73"/>
      <c r="L141" s="73"/>
      <c r="M141" s="73"/>
      <c r="N141" s="73"/>
      <c r="O141" s="73"/>
      <c r="P141" s="79" t="str">
        <f>IF(ISBLANK(Resultados[[#This Row],[Sample ]]),"",IF(AND(  NOT(AND(ISBLANK($E141),ISBLANK($F141)))),AND($C141-ABS($E141)&lt;=K141,$C141+$F141&gt;=K141),IF(NOT(ISBLANK($G141)),K141&gt;$G141,UPPER(K141)="OK")))</f>
        <v/>
      </c>
      <c r="Q141" s="79" t="str">
        <f>IF(OR(ISBLANK(Resultados[[#This Row],['# or s]]),ISBLANK(Resultados[[#This Row],['# or s 
One-]])),"",IF(AND(  NOT(AND(ISBLANK($E141),ISBLANK($F141)))),AND($C141-ABS($E141)&lt;=L141,$C141+$F141&gt;=L141),IF(NOT(ISBLANK($G141)),K141&gt;$G141,UPPER(L141)="OK")))</f>
        <v/>
      </c>
      <c r="R141" s="79" t="str">
        <f>IF(OR(ISBLANK(Resultados[[#This Row],['# or s]]),ISBLANK(Resultados[[#This Row],['# or s 
Two-]])),"",IF(AND(  NOT(AND(ISBLANK($E141),ISBLANK($F141)))),AND($C141-ABS($E141)&lt;=M141,$C141+$F141&gt;=M141),IF(NOT(ISBLANK($G141)),K141&gt;$G141,UPPER(M141)="OK")))</f>
        <v/>
      </c>
      <c r="S141" s="79" t="str">
        <f>IF(OR(ISBLANK(Resultados[[#This Row],['# or s]]),ISBLANK(Resultados[[#This Row],['# or s 
Three-]])),"",IF(AND(  NOT(AND(ISBLANK($E141),ISBLANK($F141)))),AND($C141-ABS($E141)&lt;=N141,$C141+$F141&gt;=N141),IF(NOT(ISBLANK($G141)),K141&gt;$G141,UPPER(N141)="OK")))</f>
        <v/>
      </c>
      <c r="T141" s="79" t="str">
        <f>IF(OR(ISBLANK(Resultados[[#This Row],['# or s]]),ISBLANK(Resultados[[#This Row],['# or s 
Four-]])),"",IF(AND(  NOT(AND(ISBLANK($E141),ISBLANK($F141)))),AND($C141-ABS($E141)&lt;=O141,$C141+$F141&gt;=O141),IF(NOT(ISBLANK($G141)),K141&gt;$G141,UPPER(O141)="OK")))</f>
        <v/>
      </c>
      <c r="U141" s="79" t="b">
        <f>IF(ISBLANK(Resultados[[#This Row],['# or s]]),P141&lt;&gt;"",AND(P141&lt;&gt;"",Q141&lt;&gt;"",R141&lt;&gt;"",S141&lt;&gt;"",T141&lt;&gt;""))</f>
        <v>0</v>
      </c>
      <c r="V141" s="79" t="b">
        <f t="shared" si="2"/>
        <v>1</v>
      </c>
    </row>
    <row r="142" spans="1:22" x14ac:dyDescent="0.2">
      <c r="A1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Value]])),"",IF(AND(P142,Q142,R142,S142,T142,NOT(U142)),1,IF(AND(ISBLANK(Resultados[[#This Row],[Min
(-)]]),ISBLANK(Resultados[[#This Row],[Max
(+)]]),NOT(ISBLANK(Resultados[[#This Row],[Dimension (nominal)]])),ISBLANK(Resultados[[#This Row],[Requirement]])),"Ref",IF(AND(P142,Q142,R142,S142,T142),2,0))))</f>
        <v/>
      </c>
      <c r="B142" s="40"/>
      <c r="C142" s="30"/>
      <c r="D142" s="37"/>
      <c r="E142" s="30"/>
      <c r="F142" s="30"/>
      <c r="G142" s="30"/>
      <c r="H142" s="30"/>
      <c r="I142" s="55"/>
      <c r="J1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2" s="73"/>
      <c r="L142" s="73"/>
      <c r="M142" s="73"/>
      <c r="N142" s="73"/>
      <c r="O142" s="73"/>
      <c r="P142" s="79" t="str">
        <f>IF(ISBLANK(Resultados[[#This Row],[Sample ]]),"",IF(AND(  NOT(AND(ISBLANK($E142),ISBLANK($F142)))),AND($C142-ABS($E142)&lt;=K142,$C142+$F142&gt;=K142),IF(NOT(ISBLANK($G142)),K142&gt;$G142,UPPER(K142)="OK")))</f>
        <v/>
      </c>
      <c r="Q142" s="79" t="str">
        <f>IF(OR(ISBLANK(Resultados[[#This Row],['# or s]]),ISBLANK(Resultados[[#This Row],['# or s 
One-]])),"",IF(AND(  NOT(AND(ISBLANK($E142),ISBLANK($F142)))),AND($C142-ABS($E142)&lt;=L142,$C142+$F142&gt;=L142),IF(NOT(ISBLANK($G142)),K142&gt;$G142,UPPER(L142)="OK")))</f>
        <v/>
      </c>
      <c r="R142" s="79" t="str">
        <f>IF(OR(ISBLANK(Resultados[[#This Row],['# or s]]),ISBLANK(Resultados[[#This Row],['# or s 
Two-]])),"",IF(AND(  NOT(AND(ISBLANK($E142),ISBLANK($F142)))),AND($C142-ABS($E142)&lt;=M142,$C142+$F142&gt;=M142),IF(NOT(ISBLANK($G142)),K142&gt;$G142,UPPER(M142)="OK")))</f>
        <v/>
      </c>
      <c r="S142" s="79" t="str">
        <f>IF(OR(ISBLANK(Resultados[[#This Row],['# or s]]),ISBLANK(Resultados[[#This Row],['# or s 
Three-]])),"",IF(AND(  NOT(AND(ISBLANK($E142),ISBLANK($F142)))),AND($C142-ABS($E142)&lt;=N142,$C142+$F142&gt;=N142),IF(NOT(ISBLANK($G142)),K142&gt;$G142,UPPER(N142)="OK")))</f>
        <v/>
      </c>
      <c r="T142" s="79" t="str">
        <f>IF(OR(ISBLANK(Resultados[[#This Row],['# or s]]),ISBLANK(Resultados[[#This Row],['# or s 
Four-]])),"",IF(AND(  NOT(AND(ISBLANK($E142),ISBLANK($F142)))),AND($C142-ABS($E142)&lt;=O142,$C142+$F142&gt;=O142),IF(NOT(ISBLANK($G142)),K142&gt;$G142,UPPER(O142)="OK")))</f>
        <v/>
      </c>
      <c r="U142" s="79" t="b">
        <f>IF(ISBLANK(Resultados[[#This Row],['# or s]]),P142&lt;&gt;"",AND(P142&lt;&gt;"",Q142&lt;&gt;"",R142&lt;&gt;"",S142&lt;&gt;"",T142&lt;&gt;""))</f>
        <v>0</v>
      </c>
      <c r="V142" s="79" t="b">
        <f t="shared" ref="V142:V205" si="3">NOT(OR(NOT(ISBLANK($E142)),NOT(ISBLANK($F142)),NOT(ISBLANK($C142))))</f>
        <v>1</v>
      </c>
    </row>
    <row r="143" spans="1:22" x14ac:dyDescent="0.2">
      <c r="A1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Value]])),"",IF(AND(P143,Q143,R143,S143,T143,NOT(U143)),1,IF(AND(ISBLANK(Resultados[[#This Row],[Min
(-)]]),ISBLANK(Resultados[[#This Row],[Max
(+)]]),NOT(ISBLANK(Resultados[[#This Row],[Dimension (nominal)]])),ISBLANK(Resultados[[#This Row],[Requirement]])),"Ref",IF(AND(P143,Q143,R143,S143,T143),2,0))))</f>
        <v/>
      </c>
      <c r="B143" s="40"/>
      <c r="C143" s="30"/>
      <c r="D143" s="37"/>
      <c r="E143" s="30"/>
      <c r="F143" s="30"/>
      <c r="G143" s="30"/>
      <c r="H143" s="30"/>
      <c r="I143" s="55"/>
      <c r="J1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3" s="73"/>
      <c r="L143" s="73"/>
      <c r="M143" s="73"/>
      <c r="N143" s="73"/>
      <c r="O143" s="73"/>
      <c r="P143" s="79" t="str">
        <f>IF(ISBLANK(Resultados[[#This Row],[Sample ]]),"",IF(AND(  NOT(AND(ISBLANK($E143),ISBLANK($F143)))),AND($C143-ABS($E143)&lt;=K143,$C143+$F143&gt;=K143),IF(NOT(ISBLANK($G143)),K143&gt;$G143,UPPER(K143)="OK")))</f>
        <v/>
      </c>
      <c r="Q143" s="79" t="str">
        <f>IF(OR(ISBLANK(Resultados[[#This Row],['# or s]]),ISBLANK(Resultados[[#This Row],['# or s 
One-]])),"",IF(AND(  NOT(AND(ISBLANK($E143),ISBLANK($F143)))),AND($C143-ABS($E143)&lt;=L143,$C143+$F143&gt;=L143),IF(NOT(ISBLANK($G143)),K143&gt;$G143,UPPER(L143)="OK")))</f>
        <v/>
      </c>
      <c r="R143" s="79" t="str">
        <f>IF(OR(ISBLANK(Resultados[[#This Row],['# or s]]),ISBLANK(Resultados[[#This Row],['# or s 
Two-]])),"",IF(AND(  NOT(AND(ISBLANK($E143),ISBLANK($F143)))),AND($C143-ABS($E143)&lt;=M143,$C143+$F143&gt;=M143),IF(NOT(ISBLANK($G143)),K143&gt;$G143,UPPER(M143)="OK")))</f>
        <v/>
      </c>
      <c r="S143" s="79" t="str">
        <f>IF(OR(ISBLANK(Resultados[[#This Row],['# or s]]),ISBLANK(Resultados[[#This Row],['# or s 
Three-]])),"",IF(AND(  NOT(AND(ISBLANK($E143),ISBLANK($F143)))),AND($C143-ABS($E143)&lt;=N143,$C143+$F143&gt;=N143),IF(NOT(ISBLANK($G143)),K143&gt;$G143,UPPER(N143)="OK")))</f>
        <v/>
      </c>
      <c r="T143" s="79" t="str">
        <f>IF(OR(ISBLANK(Resultados[[#This Row],['# or s]]),ISBLANK(Resultados[[#This Row],['# or s 
Four-]])),"",IF(AND(  NOT(AND(ISBLANK($E143),ISBLANK($F143)))),AND($C143-ABS($E143)&lt;=O143,$C143+$F143&gt;=O143),IF(NOT(ISBLANK($G143)),K143&gt;$G143,UPPER(O143)="OK")))</f>
        <v/>
      </c>
      <c r="U143" s="79" t="b">
        <f>IF(ISBLANK(Resultados[[#This Row],['# or s]]),P143&lt;&gt;"",AND(P143&lt;&gt;"",Q143&lt;&gt;"",R143&lt;&gt;"",S143&lt;&gt;"",T143&lt;&gt;""))</f>
        <v>0</v>
      </c>
      <c r="V143" s="79" t="b">
        <f t="shared" si="3"/>
        <v>1</v>
      </c>
    </row>
    <row r="144" spans="1:22" x14ac:dyDescent="0.2">
      <c r="A1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Value]])),"",IF(AND(P144,Q144,R144,S144,T144,NOT(U144)),1,IF(AND(ISBLANK(Resultados[[#This Row],[Min
(-)]]),ISBLANK(Resultados[[#This Row],[Max
(+)]]),NOT(ISBLANK(Resultados[[#This Row],[Dimension (nominal)]])),ISBLANK(Resultados[[#This Row],[Requirement]])),"Ref",IF(AND(P144,Q144,R144,S144,T144),2,0))))</f>
        <v/>
      </c>
      <c r="B144" s="40"/>
      <c r="C144" s="30"/>
      <c r="D144" s="37"/>
      <c r="E144" s="30"/>
      <c r="F144" s="30"/>
      <c r="G144" s="30"/>
      <c r="H144" s="30"/>
      <c r="I144" s="55"/>
      <c r="J1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4" s="73"/>
      <c r="L144" s="73"/>
      <c r="M144" s="73"/>
      <c r="N144" s="73"/>
      <c r="O144" s="73"/>
      <c r="P144" s="79" t="str">
        <f>IF(ISBLANK(Resultados[[#This Row],[Sample ]]),"",IF(AND(  NOT(AND(ISBLANK($E144),ISBLANK($F144)))),AND($C144-ABS($E144)&lt;=K144,$C144+$F144&gt;=K144),IF(NOT(ISBLANK($G144)),K144&gt;$G144,UPPER(K144)="OK")))</f>
        <v/>
      </c>
      <c r="Q144" s="79" t="str">
        <f>IF(OR(ISBLANK(Resultados[[#This Row],['# or s]]),ISBLANK(Resultados[[#This Row],['# or s 
One-]])),"",IF(AND(  NOT(AND(ISBLANK($E144),ISBLANK($F144)))),AND($C144-ABS($E144)&lt;=L144,$C144+$F144&gt;=L144),IF(NOT(ISBLANK($G144)),K144&gt;$G144,UPPER(L144)="OK")))</f>
        <v/>
      </c>
      <c r="R144" s="79" t="str">
        <f>IF(OR(ISBLANK(Resultados[[#This Row],['# or s]]),ISBLANK(Resultados[[#This Row],['# or s 
Two-]])),"",IF(AND(  NOT(AND(ISBLANK($E144),ISBLANK($F144)))),AND($C144-ABS($E144)&lt;=M144,$C144+$F144&gt;=M144),IF(NOT(ISBLANK($G144)),K144&gt;$G144,UPPER(M144)="OK")))</f>
        <v/>
      </c>
      <c r="S144" s="79" t="str">
        <f>IF(OR(ISBLANK(Resultados[[#This Row],['# or s]]),ISBLANK(Resultados[[#This Row],['# or s 
Three-]])),"",IF(AND(  NOT(AND(ISBLANK($E144),ISBLANK($F144)))),AND($C144-ABS($E144)&lt;=N144,$C144+$F144&gt;=N144),IF(NOT(ISBLANK($G144)),K144&gt;$G144,UPPER(N144)="OK")))</f>
        <v/>
      </c>
      <c r="T144" s="79" t="str">
        <f>IF(OR(ISBLANK(Resultados[[#This Row],['# or s]]),ISBLANK(Resultados[[#This Row],['# or s 
Four-]])),"",IF(AND(  NOT(AND(ISBLANK($E144),ISBLANK($F144)))),AND($C144-ABS($E144)&lt;=O144,$C144+$F144&gt;=O144),IF(NOT(ISBLANK($G144)),K144&gt;$G144,UPPER(O144)="OK")))</f>
        <v/>
      </c>
      <c r="U144" s="79" t="b">
        <f>IF(ISBLANK(Resultados[[#This Row],['# or s]]),P144&lt;&gt;"",AND(P144&lt;&gt;"",Q144&lt;&gt;"",R144&lt;&gt;"",S144&lt;&gt;"",T144&lt;&gt;""))</f>
        <v>0</v>
      </c>
      <c r="V144" s="79" t="b">
        <f t="shared" si="3"/>
        <v>1</v>
      </c>
    </row>
    <row r="145" spans="1:22" x14ac:dyDescent="0.2">
      <c r="A14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Value]])),"",IF(AND(P145,Q145,R145,S145,T145,NOT(U145)),1,IF(AND(ISBLANK(Resultados[[#This Row],[Min
(-)]]),ISBLANK(Resultados[[#This Row],[Max
(+)]]),NOT(ISBLANK(Resultados[[#This Row],[Dimension (nominal)]])),ISBLANK(Resultados[[#This Row],[Requirement]])),"Ref",IF(AND(P145,Q145,R145,S145,T145),2,0))))</f>
        <v/>
      </c>
      <c r="B145" s="40"/>
      <c r="C145" s="30"/>
      <c r="D145" s="37"/>
      <c r="E145" s="30"/>
      <c r="F145" s="30"/>
      <c r="G145" s="30"/>
      <c r="H145" s="30"/>
      <c r="I145" s="55"/>
      <c r="J14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5" s="73"/>
      <c r="L145" s="73"/>
      <c r="M145" s="73"/>
      <c r="N145" s="73"/>
      <c r="O145" s="73"/>
      <c r="P145" s="79" t="str">
        <f>IF(ISBLANK(Resultados[[#This Row],[Sample ]]),"",IF(AND(  NOT(AND(ISBLANK($E145),ISBLANK($F145)))),AND($C145-ABS($E145)&lt;=K145,$C145+$F145&gt;=K145),IF(NOT(ISBLANK($G145)),K145&gt;$G145,UPPER(K145)="OK")))</f>
        <v/>
      </c>
      <c r="Q145" s="79" t="str">
        <f>IF(OR(ISBLANK(Resultados[[#This Row],['# or s]]),ISBLANK(Resultados[[#This Row],['# or s 
One-]])),"",IF(AND(  NOT(AND(ISBLANK($E145),ISBLANK($F145)))),AND($C145-ABS($E145)&lt;=L145,$C145+$F145&gt;=L145),IF(NOT(ISBLANK($G145)),K145&gt;$G145,UPPER(L145)="OK")))</f>
        <v/>
      </c>
      <c r="R145" s="79" t="str">
        <f>IF(OR(ISBLANK(Resultados[[#This Row],['# or s]]),ISBLANK(Resultados[[#This Row],['# or s 
Two-]])),"",IF(AND(  NOT(AND(ISBLANK($E145),ISBLANK($F145)))),AND($C145-ABS($E145)&lt;=M145,$C145+$F145&gt;=M145),IF(NOT(ISBLANK($G145)),K145&gt;$G145,UPPER(M145)="OK")))</f>
        <v/>
      </c>
      <c r="S145" s="79" t="str">
        <f>IF(OR(ISBLANK(Resultados[[#This Row],['# or s]]),ISBLANK(Resultados[[#This Row],['# or s 
Three-]])),"",IF(AND(  NOT(AND(ISBLANK($E145),ISBLANK($F145)))),AND($C145-ABS($E145)&lt;=N145,$C145+$F145&gt;=N145),IF(NOT(ISBLANK($G145)),K145&gt;$G145,UPPER(N145)="OK")))</f>
        <v/>
      </c>
      <c r="T145" s="79" t="str">
        <f>IF(OR(ISBLANK(Resultados[[#This Row],['# or s]]),ISBLANK(Resultados[[#This Row],['# or s 
Four-]])),"",IF(AND(  NOT(AND(ISBLANK($E145),ISBLANK($F145)))),AND($C145-ABS($E145)&lt;=O145,$C145+$F145&gt;=O145),IF(NOT(ISBLANK($G145)),K145&gt;$G145,UPPER(O145)="OK")))</f>
        <v/>
      </c>
      <c r="U145" s="79" t="b">
        <f>IF(ISBLANK(Resultados[[#This Row],['# or s]]),P145&lt;&gt;"",AND(P145&lt;&gt;"",Q145&lt;&gt;"",R145&lt;&gt;"",S145&lt;&gt;"",T145&lt;&gt;""))</f>
        <v>0</v>
      </c>
      <c r="V145" s="79" t="b">
        <f t="shared" si="3"/>
        <v>1</v>
      </c>
    </row>
    <row r="146" spans="1:22" x14ac:dyDescent="0.2">
      <c r="A14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Value]])),"",IF(AND(P146,Q146,R146,S146,T146,NOT(U146)),1,IF(AND(ISBLANK(Resultados[[#This Row],[Min
(-)]]),ISBLANK(Resultados[[#This Row],[Max
(+)]]),NOT(ISBLANK(Resultados[[#This Row],[Dimension (nominal)]])),ISBLANK(Resultados[[#This Row],[Requirement]])),"Ref",IF(AND(P146,Q146,R146,S146,T146),2,0))))</f>
        <v/>
      </c>
      <c r="B146" s="40"/>
      <c r="C146" s="30"/>
      <c r="D146" s="37"/>
      <c r="E146" s="30"/>
      <c r="F146" s="30"/>
      <c r="G146" s="30"/>
      <c r="H146" s="30"/>
      <c r="I146" s="55"/>
      <c r="J14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6" s="73"/>
      <c r="L146" s="73"/>
      <c r="M146" s="73"/>
      <c r="N146" s="73"/>
      <c r="O146" s="73"/>
      <c r="P146" s="79" t="str">
        <f>IF(ISBLANK(Resultados[[#This Row],[Sample ]]),"",IF(AND(  NOT(AND(ISBLANK($E146),ISBLANK($F146)))),AND($C146-ABS($E146)&lt;=K146,$C146+$F146&gt;=K146),IF(NOT(ISBLANK($G146)),K146&gt;$G146,UPPER(K146)="OK")))</f>
        <v/>
      </c>
      <c r="Q146" s="79" t="str">
        <f>IF(OR(ISBLANK(Resultados[[#This Row],['# or s]]),ISBLANK(Resultados[[#This Row],['# or s 
One-]])),"",IF(AND(  NOT(AND(ISBLANK($E146),ISBLANK($F146)))),AND($C146-ABS($E146)&lt;=L146,$C146+$F146&gt;=L146),IF(NOT(ISBLANK($G146)),K146&gt;$G146,UPPER(L146)="OK")))</f>
        <v/>
      </c>
      <c r="R146" s="79" t="str">
        <f>IF(OR(ISBLANK(Resultados[[#This Row],['# or s]]),ISBLANK(Resultados[[#This Row],['# or s 
Two-]])),"",IF(AND(  NOT(AND(ISBLANK($E146),ISBLANK($F146)))),AND($C146-ABS($E146)&lt;=M146,$C146+$F146&gt;=M146),IF(NOT(ISBLANK($G146)),K146&gt;$G146,UPPER(M146)="OK")))</f>
        <v/>
      </c>
      <c r="S146" s="79" t="str">
        <f>IF(OR(ISBLANK(Resultados[[#This Row],['# or s]]),ISBLANK(Resultados[[#This Row],['# or s 
Three-]])),"",IF(AND(  NOT(AND(ISBLANK($E146),ISBLANK($F146)))),AND($C146-ABS($E146)&lt;=N146,$C146+$F146&gt;=N146),IF(NOT(ISBLANK($G146)),K146&gt;$G146,UPPER(N146)="OK")))</f>
        <v/>
      </c>
      <c r="T146" s="79" t="str">
        <f>IF(OR(ISBLANK(Resultados[[#This Row],['# or s]]),ISBLANK(Resultados[[#This Row],['# or s 
Four-]])),"",IF(AND(  NOT(AND(ISBLANK($E146),ISBLANK($F146)))),AND($C146-ABS($E146)&lt;=O146,$C146+$F146&gt;=O146),IF(NOT(ISBLANK($G146)),K146&gt;$G146,UPPER(O146)="OK")))</f>
        <v/>
      </c>
      <c r="U146" s="79" t="b">
        <f>IF(ISBLANK(Resultados[[#This Row],['# or s]]),P146&lt;&gt;"",AND(P146&lt;&gt;"",Q146&lt;&gt;"",R146&lt;&gt;"",S146&lt;&gt;"",T146&lt;&gt;""))</f>
        <v>0</v>
      </c>
      <c r="V146" s="79" t="b">
        <f t="shared" si="3"/>
        <v>1</v>
      </c>
    </row>
    <row r="147" spans="1:22" x14ac:dyDescent="0.2">
      <c r="A14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Value]])),"",IF(AND(P147,Q147,R147,S147,T147,NOT(U147)),1,IF(AND(ISBLANK(Resultados[[#This Row],[Min
(-)]]),ISBLANK(Resultados[[#This Row],[Max
(+)]]),NOT(ISBLANK(Resultados[[#This Row],[Dimension (nominal)]])),ISBLANK(Resultados[[#This Row],[Requirement]])),"Ref",IF(AND(P147,Q147,R147,S147,T147),2,0))))</f>
        <v/>
      </c>
      <c r="B147" s="40"/>
      <c r="C147" s="30"/>
      <c r="D147" s="37"/>
      <c r="E147" s="30"/>
      <c r="F147" s="30"/>
      <c r="G147" s="30"/>
      <c r="H147" s="30"/>
      <c r="I147" s="55"/>
      <c r="J14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7" s="73"/>
      <c r="L147" s="73"/>
      <c r="M147" s="73"/>
      <c r="N147" s="73"/>
      <c r="O147" s="73"/>
      <c r="P147" s="79" t="str">
        <f>IF(ISBLANK(Resultados[[#This Row],[Sample ]]),"",IF(AND(  NOT(AND(ISBLANK($E147),ISBLANK($F147)))),AND($C147-ABS($E147)&lt;=K147,$C147+$F147&gt;=K147),IF(NOT(ISBLANK($G147)),K147&gt;$G147,UPPER(K147)="OK")))</f>
        <v/>
      </c>
      <c r="Q147" s="79" t="str">
        <f>IF(OR(ISBLANK(Resultados[[#This Row],['# or s]]),ISBLANK(Resultados[[#This Row],['# or s 
One-]])),"",IF(AND(  NOT(AND(ISBLANK($E147),ISBLANK($F147)))),AND($C147-ABS($E147)&lt;=L147,$C147+$F147&gt;=L147),IF(NOT(ISBLANK($G147)),K147&gt;$G147,UPPER(L147)="OK")))</f>
        <v/>
      </c>
      <c r="R147" s="79" t="str">
        <f>IF(OR(ISBLANK(Resultados[[#This Row],['# or s]]),ISBLANK(Resultados[[#This Row],['# or s 
Two-]])),"",IF(AND(  NOT(AND(ISBLANK($E147),ISBLANK($F147)))),AND($C147-ABS($E147)&lt;=M147,$C147+$F147&gt;=M147),IF(NOT(ISBLANK($G147)),K147&gt;$G147,UPPER(M147)="OK")))</f>
        <v/>
      </c>
      <c r="S147" s="79" t="str">
        <f>IF(OR(ISBLANK(Resultados[[#This Row],['# or s]]),ISBLANK(Resultados[[#This Row],['# or s 
Three-]])),"",IF(AND(  NOT(AND(ISBLANK($E147),ISBLANK($F147)))),AND($C147-ABS($E147)&lt;=N147,$C147+$F147&gt;=N147),IF(NOT(ISBLANK($G147)),K147&gt;$G147,UPPER(N147)="OK")))</f>
        <v/>
      </c>
      <c r="T147" s="79" t="str">
        <f>IF(OR(ISBLANK(Resultados[[#This Row],['# or s]]),ISBLANK(Resultados[[#This Row],['# or s 
Four-]])),"",IF(AND(  NOT(AND(ISBLANK($E147),ISBLANK($F147)))),AND($C147-ABS($E147)&lt;=O147,$C147+$F147&gt;=O147),IF(NOT(ISBLANK($G147)),K147&gt;$G147,UPPER(O147)="OK")))</f>
        <v/>
      </c>
      <c r="U147" s="79" t="b">
        <f>IF(ISBLANK(Resultados[[#This Row],['# or s]]),P147&lt;&gt;"",AND(P147&lt;&gt;"",Q147&lt;&gt;"",R147&lt;&gt;"",S147&lt;&gt;"",T147&lt;&gt;""))</f>
        <v>0</v>
      </c>
      <c r="V147" s="79" t="b">
        <f t="shared" si="3"/>
        <v>1</v>
      </c>
    </row>
    <row r="148" spans="1:22" x14ac:dyDescent="0.2">
      <c r="A14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Value]])),"",IF(AND(P148,Q148,R148,S148,T148,NOT(U148)),1,IF(AND(ISBLANK(Resultados[[#This Row],[Min
(-)]]),ISBLANK(Resultados[[#This Row],[Max
(+)]]),NOT(ISBLANK(Resultados[[#This Row],[Dimension (nominal)]])),ISBLANK(Resultados[[#This Row],[Requirement]])),"Ref",IF(AND(P148,Q148,R148,S148,T148),2,0))))</f>
        <v/>
      </c>
      <c r="B148" s="40"/>
      <c r="C148" s="30"/>
      <c r="D148" s="37"/>
      <c r="E148" s="30"/>
      <c r="F148" s="30"/>
      <c r="G148" s="30"/>
      <c r="H148" s="30"/>
      <c r="I148" s="55"/>
      <c r="J14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8" s="73"/>
      <c r="L148" s="73"/>
      <c r="M148" s="73"/>
      <c r="N148" s="73"/>
      <c r="O148" s="73"/>
      <c r="P148" s="79" t="str">
        <f>IF(ISBLANK(Resultados[[#This Row],[Sample ]]),"",IF(AND(  NOT(AND(ISBLANK($E148),ISBLANK($F148)))),AND($C148-ABS($E148)&lt;=K148,$C148+$F148&gt;=K148),IF(NOT(ISBLANK($G148)),K148&gt;$G148,UPPER(K148)="OK")))</f>
        <v/>
      </c>
      <c r="Q148" s="79" t="str">
        <f>IF(OR(ISBLANK(Resultados[[#This Row],['# or s]]),ISBLANK(Resultados[[#This Row],['# or s 
One-]])),"",IF(AND(  NOT(AND(ISBLANK($E148),ISBLANK($F148)))),AND($C148-ABS($E148)&lt;=L148,$C148+$F148&gt;=L148),IF(NOT(ISBLANK($G148)),K148&gt;$G148,UPPER(L148)="OK")))</f>
        <v/>
      </c>
      <c r="R148" s="79" t="str">
        <f>IF(OR(ISBLANK(Resultados[[#This Row],['# or s]]),ISBLANK(Resultados[[#This Row],['# or s 
Two-]])),"",IF(AND(  NOT(AND(ISBLANK($E148),ISBLANK($F148)))),AND($C148-ABS($E148)&lt;=M148,$C148+$F148&gt;=M148),IF(NOT(ISBLANK($G148)),K148&gt;$G148,UPPER(M148)="OK")))</f>
        <v/>
      </c>
      <c r="S148" s="79" t="str">
        <f>IF(OR(ISBLANK(Resultados[[#This Row],['# or s]]),ISBLANK(Resultados[[#This Row],['# or s 
Three-]])),"",IF(AND(  NOT(AND(ISBLANK($E148),ISBLANK($F148)))),AND($C148-ABS($E148)&lt;=N148,$C148+$F148&gt;=N148),IF(NOT(ISBLANK($G148)),K148&gt;$G148,UPPER(N148)="OK")))</f>
        <v/>
      </c>
      <c r="T148" s="79" t="str">
        <f>IF(OR(ISBLANK(Resultados[[#This Row],['# or s]]),ISBLANK(Resultados[[#This Row],['# or s 
Four-]])),"",IF(AND(  NOT(AND(ISBLANK($E148),ISBLANK($F148)))),AND($C148-ABS($E148)&lt;=O148,$C148+$F148&gt;=O148),IF(NOT(ISBLANK($G148)),K148&gt;$G148,UPPER(O148)="OK")))</f>
        <v/>
      </c>
      <c r="U148" s="79" t="b">
        <f>IF(ISBLANK(Resultados[[#This Row],['# or s]]),P148&lt;&gt;"",AND(P148&lt;&gt;"",Q148&lt;&gt;"",R148&lt;&gt;"",S148&lt;&gt;"",T148&lt;&gt;""))</f>
        <v>0</v>
      </c>
      <c r="V148" s="79" t="b">
        <f t="shared" si="3"/>
        <v>1</v>
      </c>
    </row>
    <row r="149" spans="1:22" x14ac:dyDescent="0.2">
      <c r="A14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Value]])),"",IF(AND(P149,Q149,R149,S149,T149,NOT(U149)),1,IF(AND(ISBLANK(Resultados[[#This Row],[Min
(-)]]),ISBLANK(Resultados[[#This Row],[Max
(+)]]),NOT(ISBLANK(Resultados[[#This Row],[Dimension (nominal)]])),ISBLANK(Resultados[[#This Row],[Requirement]])),"Ref",IF(AND(P149,Q149,R149,S149,T149),2,0))))</f>
        <v/>
      </c>
      <c r="B149" s="40"/>
      <c r="C149" s="30"/>
      <c r="D149" s="37"/>
      <c r="E149" s="30"/>
      <c r="F149" s="30"/>
      <c r="G149" s="30"/>
      <c r="H149" s="30"/>
      <c r="I149" s="55"/>
      <c r="J14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49" s="73"/>
      <c r="L149" s="73"/>
      <c r="M149" s="73"/>
      <c r="N149" s="73"/>
      <c r="O149" s="73"/>
      <c r="P149" s="79" t="str">
        <f>IF(ISBLANK(Resultados[[#This Row],[Sample ]]),"",IF(AND(  NOT(AND(ISBLANK($E149),ISBLANK($F149)))),AND($C149-ABS($E149)&lt;=K149,$C149+$F149&gt;=K149),IF(NOT(ISBLANK($G149)),K149&gt;$G149,UPPER(K149)="OK")))</f>
        <v/>
      </c>
      <c r="Q149" s="79" t="str">
        <f>IF(OR(ISBLANK(Resultados[[#This Row],['# or s]]),ISBLANK(Resultados[[#This Row],['# or s 
One-]])),"",IF(AND(  NOT(AND(ISBLANK($E149),ISBLANK($F149)))),AND($C149-ABS($E149)&lt;=L149,$C149+$F149&gt;=L149),IF(NOT(ISBLANK($G149)),K149&gt;$G149,UPPER(L149)="OK")))</f>
        <v/>
      </c>
      <c r="R149" s="79" t="str">
        <f>IF(OR(ISBLANK(Resultados[[#This Row],['# or s]]),ISBLANK(Resultados[[#This Row],['# or s 
Two-]])),"",IF(AND(  NOT(AND(ISBLANK($E149),ISBLANK($F149)))),AND($C149-ABS($E149)&lt;=M149,$C149+$F149&gt;=M149),IF(NOT(ISBLANK($G149)),K149&gt;$G149,UPPER(M149)="OK")))</f>
        <v/>
      </c>
      <c r="S149" s="79" t="str">
        <f>IF(OR(ISBLANK(Resultados[[#This Row],['# or s]]),ISBLANK(Resultados[[#This Row],['# or s 
Three-]])),"",IF(AND(  NOT(AND(ISBLANK($E149),ISBLANK($F149)))),AND($C149-ABS($E149)&lt;=N149,$C149+$F149&gt;=N149),IF(NOT(ISBLANK($G149)),K149&gt;$G149,UPPER(N149)="OK")))</f>
        <v/>
      </c>
      <c r="T149" s="79" t="str">
        <f>IF(OR(ISBLANK(Resultados[[#This Row],['# or s]]),ISBLANK(Resultados[[#This Row],['# or s 
Four-]])),"",IF(AND(  NOT(AND(ISBLANK($E149),ISBLANK($F149)))),AND($C149-ABS($E149)&lt;=O149,$C149+$F149&gt;=O149),IF(NOT(ISBLANK($G149)),K149&gt;$G149,UPPER(O149)="OK")))</f>
        <v/>
      </c>
      <c r="U149" s="79" t="b">
        <f>IF(ISBLANK(Resultados[[#This Row],['# or s]]),P149&lt;&gt;"",AND(P149&lt;&gt;"",Q149&lt;&gt;"",R149&lt;&gt;"",S149&lt;&gt;"",T149&lt;&gt;""))</f>
        <v>0</v>
      </c>
      <c r="V149" s="79" t="b">
        <f t="shared" si="3"/>
        <v>1</v>
      </c>
    </row>
    <row r="150" spans="1:22" x14ac:dyDescent="0.2">
      <c r="A15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Value]])),"",IF(AND(P150,Q150,R150,S150,T150,NOT(U150)),1,IF(AND(ISBLANK(Resultados[[#This Row],[Min
(-)]]),ISBLANK(Resultados[[#This Row],[Max
(+)]]),NOT(ISBLANK(Resultados[[#This Row],[Dimension (nominal)]])),ISBLANK(Resultados[[#This Row],[Requirement]])),"Ref",IF(AND(P150,Q150,R150,S150,T150),2,0))))</f>
        <v/>
      </c>
      <c r="B150" s="40"/>
      <c r="C150" s="30"/>
      <c r="D150" s="37"/>
      <c r="E150" s="30"/>
      <c r="F150" s="30"/>
      <c r="G150" s="30"/>
      <c r="H150" s="30"/>
      <c r="I150" s="55"/>
      <c r="J15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0" s="73"/>
      <c r="L150" s="73"/>
      <c r="M150" s="73"/>
      <c r="N150" s="73"/>
      <c r="O150" s="73"/>
      <c r="P150" s="79" t="str">
        <f>IF(ISBLANK(Resultados[[#This Row],[Sample ]]),"",IF(AND(  NOT(AND(ISBLANK($E150),ISBLANK($F150)))),AND($C150-ABS($E150)&lt;=K150,$C150+$F150&gt;=K150),IF(NOT(ISBLANK($G150)),K150&gt;$G150,UPPER(K150)="OK")))</f>
        <v/>
      </c>
      <c r="Q150" s="79" t="str">
        <f>IF(OR(ISBLANK(Resultados[[#This Row],['# or s]]),ISBLANK(Resultados[[#This Row],['# or s 
One-]])),"",IF(AND(  NOT(AND(ISBLANK($E150),ISBLANK($F150)))),AND($C150-ABS($E150)&lt;=L150,$C150+$F150&gt;=L150),IF(NOT(ISBLANK($G150)),K150&gt;$G150,UPPER(L150)="OK")))</f>
        <v/>
      </c>
      <c r="R150" s="79" t="str">
        <f>IF(OR(ISBLANK(Resultados[[#This Row],['# or s]]),ISBLANK(Resultados[[#This Row],['# or s 
Two-]])),"",IF(AND(  NOT(AND(ISBLANK($E150),ISBLANK($F150)))),AND($C150-ABS($E150)&lt;=M150,$C150+$F150&gt;=M150),IF(NOT(ISBLANK($G150)),K150&gt;$G150,UPPER(M150)="OK")))</f>
        <v/>
      </c>
      <c r="S150" s="79" t="str">
        <f>IF(OR(ISBLANK(Resultados[[#This Row],['# or s]]),ISBLANK(Resultados[[#This Row],['# or s 
Three-]])),"",IF(AND(  NOT(AND(ISBLANK($E150),ISBLANK($F150)))),AND($C150-ABS($E150)&lt;=N150,$C150+$F150&gt;=N150),IF(NOT(ISBLANK($G150)),K150&gt;$G150,UPPER(N150)="OK")))</f>
        <v/>
      </c>
      <c r="T150" s="79" t="str">
        <f>IF(OR(ISBLANK(Resultados[[#This Row],['# or s]]),ISBLANK(Resultados[[#This Row],['# or s 
Four-]])),"",IF(AND(  NOT(AND(ISBLANK($E150),ISBLANK($F150)))),AND($C150-ABS($E150)&lt;=O150,$C150+$F150&gt;=O150),IF(NOT(ISBLANK($G150)),K150&gt;$G150,UPPER(O150)="OK")))</f>
        <v/>
      </c>
      <c r="U150" s="79" t="b">
        <f>IF(ISBLANK(Resultados[[#This Row],['# or s]]),P150&lt;&gt;"",AND(P150&lt;&gt;"",Q150&lt;&gt;"",R150&lt;&gt;"",S150&lt;&gt;"",T150&lt;&gt;""))</f>
        <v>0</v>
      </c>
      <c r="V150" s="79" t="b">
        <f t="shared" si="3"/>
        <v>1</v>
      </c>
    </row>
    <row r="151" spans="1:22" x14ac:dyDescent="0.2">
      <c r="A15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Value]])),"",IF(AND(P151,Q151,R151,S151,T151,NOT(U151)),1,IF(AND(ISBLANK(Resultados[[#This Row],[Min
(-)]]),ISBLANK(Resultados[[#This Row],[Max
(+)]]),NOT(ISBLANK(Resultados[[#This Row],[Dimension (nominal)]])),ISBLANK(Resultados[[#This Row],[Requirement]])),"Ref",IF(AND(P151,Q151,R151,S151,T151),2,0))))</f>
        <v/>
      </c>
      <c r="B151" s="40"/>
      <c r="C151" s="30"/>
      <c r="D151" s="37"/>
      <c r="E151" s="30"/>
      <c r="F151" s="30"/>
      <c r="G151" s="30"/>
      <c r="H151" s="30"/>
      <c r="I151" s="55"/>
      <c r="J15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1" s="73"/>
      <c r="L151" s="73"/>
      <c r="M151" s="73"/>
      <c r="N151" s="73"/>
      <c r="O151" s="73"/>
      <c r="P151" s="79" t="str">
        <f>IF(ISBLANK(Resultados[[#This Row],[Sample ]]),"",IF(AND(  NOT(AND(ISBLANK($E151),ISBLANK($F151)))),AND($C151-ABS($E151)&lt;=K151,$C151+$F151&gt;=K151),IF(NOT(ISBLANK($G151)),K151&gt;$G151,UPPER(K151)="OK")))</f>
        <v/>
      </c>
      <c r="Q151" s="79" t="str">
        <f>IF(OR(ISBLANK(Resultados[[#This Row],['# or s]]),ISBLANK(Resultados[[#This Row],['# or s 
One-]])),"",IF(AND(  NOT(AND(ISBLANK($E151),ISBLANK($F151)))),AND($C151-ABS($E151)&lt;=L151,$C151+$F151&gt;=L151),IF(NOT(ISBLANK($G151)),K151&gt;$G151,UPPER(L151)="OK")))</f>
        <v/>
      </c>
      <c r="R151" s="79" t="str">
        <f>IF(OR(ISBLANK(Resultados[[#This Row],['# or s]]),ISBLANK(Resultados[[#This Row],['# or s 
Two-]])),"",IF(AND(  NOT(AND(ISBLANK($E151),ISBLANK($F151)))),AND($C151-ABS($E151)&lt;=M151,$C151+$F151&gt;=M151),IF(NOT(ISBLANK($G151)),K151&gt;$G151,UPPER(M151)="OK")))</f>
        <v/>
      </c>
      <c r="S151" s="79" t="str">
        <f>IF(OR(ISBLANK(Resultados[[#This Row],['# or s]]),ISBLANK(Resultados[[#This Row],['# or s 
Three-]])),"",IF(AND(  NOT(AND(ISBLANK($E151),ISBLANK($F151)))),AND($C151-ABS($E151)&lt;=N151,$C151+$F151&gt;=N151),IF(NOT(ISBLANK($G151)),K151&gt;$G151,UPPER(N151)="OK")))</f>
        <v/>
      </c>
      <c r="T151" s="79" t="str">
        <f>IF(OR(ISBLANK(Resultados[[#This Row],['# or s]]),ISBLANK(Resultados[[#This Row],['# or s 
Four-]])),"",IF(AND(  NOT(AND(ISBLANK($E151),ISBLANK($F151)))),AND($C151-ABS($E151)&lt;=O151,$C151+$F151&gt;=O151),IF(NOT(ISBLANK($G151)),K151&gt;$G151,UPPER(O151)="OK")))</f>
        <v/>
      </c>
      <c r="U151" s="79" t="b">
        <f>IF(ISBLANK(Resultados[[#This Row],['# or s]]),P151&lt;&gt;"",AND(P151&lt;&gt;"",Q151&lt;&gt;"",R151&lt;&gt;"",S151&lt;&gt;"",T151&lt;&gt;""))</f>
        <v>0</v>
      </c>
      <c r="V151" s="79" t="b">
        <f t="shared" si="3"/>
        <v>1</v>
      </c>
    </row>
    <row r="152" spans="1:22" x14ac:dyDescent="0.2">
      <c r="A15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Value]])),"",IF(AND(P152,Q152,R152,S152,T152,NOT(U152)),1,IF(AND(ISBLANK(Resultados[[#This Row],[Min
(-)]]),ISBLANK(Resultados[[#This Row],[Max
(+)]]),NOT(ISBLANK(Resultados[[#This Row],[Dimension (nominal)]])),ISBLANK(Resultados[[#This Row],[Requirement]])),"Ref",IF(AND(P152,Q152,R152,S152,T152),2,0))))</f>
        <v/>
      </c>
      <c r="B152" s="40"/>
      <c r="C152" s="30"/>
      <c r="D152" s="37"/>
      <c r="E152" s="30"/>
      <c r="F152" s="30"/>
      <c r="G152" s="30"/>
      <c r="H152" s="30"/>
      <c r="I152" s="55"/>
      <c r="J15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2" s="73"/>
      <c r="L152" s="73"/>
      <c r="M152" s="73"/>
      <c r="N152" s="73"/>
      <c r="O152" s="73"/>
      <c r="P152" s="79" t="str">
        <f>IF(ISBLANK(Resultados[[#This Row],[Sample ]]),"",IF(AND(  NOT(AND(ISBLANK($E152),ISBLANK($F152)))),AND($C152-ABS($E152)&lt;=K152,$C152+$F152&gt;=K152),IF(NOT(ISBLANK($G152)),K152&gt;$G152,UPPER(K152)="OK")))</f>
        <v/>
      </c>
      <c r="Q152" s="79" t="str">
        <f>IF(OR(ISBLANK(Resultados[[#This Row],['# or s]]),ISBLANK(Resultados[[#This Row],['# or s 
One-]])),"",IF(AND(  NOT(AND(ISBLANK($E152),ISBLANK($F152)))),AND($C152-ABS($E152)&lt;=L152,$C152+$F152&gt;=L152),IF(NOT(ISBLANK($G152)),K152&gt;$G152,UPPER(L152)="OK")))</f>
        <v/>
      </c>
      <c r="R152" s="79" t="str">
        <f>IF(OR(ISBLANK(Resultados[[#This Row],['# or s]]),ISBLANK(Resultados[[#This Row],['# or s 
Two-]])),"",IF(AND(  NOT(AND(ISBLANK($E152),ISBLANK($F152)))),AND($C152-ABS($E152)&lt;=M152,$C152+$F152&gt;=M152),IF(NOT(ISBLANK($G152)),K152&gt;$G152,UPPER(M152)="OK")))</f>
        <v/>
      </c>
      <c r="S152" s="79" t="str">
        <f>IF(OR(ISBLANK(Resultados[[#This Row],['# or s]]),ISBLANK(Resultados[[#This Row],['# or s 
Three-]])),"",IF(AND(  NOT(AND(ISBLANK($E152),ISBLANK($F152)))),AND($C152-ABS($E152)&lt;=N152,$C152+$F152&gt;=N152),IF(NOT(ISBLANK($G152)),K152&gt;$G152,UPPER(N152)="OK")))</f>
        <v/>
      </c>
      <c r="T152" s="79" t="str">
        <f>IF(OR(ISBLANK(Resultados[[#This Row],['# or s]]),ISBLANK(Resultados[[#This Row],['# or s 
Four-]])),"",IF(AND(  NOT(AND(ISBLANK($E152),ISBLANK($F152)))),AND($C152-ABS($E152)&lt;=O152,$C152+$F152&gt;=O152),IF(NOT(ISBLANK($G152)),K152&gt;$G152,UPPER(O152)="OK")))</f>
        <v/>
      </c>
      <c r="U152" s="79" t="b">
        <f>IF(ISBLANK(Resultados[[#This Row],['# or s]]),P152&lt;&gt;"",AND(P152&lt;&gt;"",Q152&lt;&gt;"",R152&lt;&gt;"",S152&lt;&gt;"",T152&lt;&gt;""))</f>
        <v>0</v>
      </c>
      <c r="V152" s="79" t="b">
        <f t="shared" si="3"/>
        <v>1</v>
      </c>
    </row>
    <row r="153" spans="1:22" x14ac:dyDescent="0.2">
      <c r="A15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Value]])),"",IF(AND(P153,Q153,R153,S153,T153,NOT(U153)),1,IF(AND(ISBLANK(Resultados[[#This Row],[Min
(-)]]),ISBLANK(Resultados[[#This Row],[Max
(+)]]),NOT(ISBLANK(Resultados[[#This Row],[Dimension (nominal)]])),ISBLANK(Resultados[[#This Row],[Requirement]])),"Ref",IF(AND(P153,Q153,R153,S153,T153),2,0))))</f>
        <v/>
      </c>
      <c r="B153" s="40"/>
      <c r="C153" s="30"/>
      <c r="D153" s="37"/>
      <c r="E153" s="30"/>
      <c r="F153" s="30"/>
      <c r="G153" s="30"/>
      <c r="H153" s="30"/>
      <c r="I153" s="55"/>
      <c r="J15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3" s="73"/>
      <c r="L153" s="73"/>
      <c r="M153" s="73"/>
      <c r="N153" s="73"/>
      <c r="O153" s="73"/>
      <c r="P153" s="79" t="str">
        <f>IF(ISBLANK(Resultados[[#This Row],[Sample ]]),"",IF(AND(  NOT(AND(ISBLANK($E153),ISBLANK($F153)))),AND($C153-ABS($E153)&lt;=K153,$C153+$F153&gt;=K153),IF(NOT(ISBLANK($G153)),K153&gt;$G153,UPPER(K153)="OK")))</f>
        <v/>
      </c>
      <c r="Q153" s="79" t="str">
        <f>IF(OR(ISBLANK(Resultados[[#This Row],['# or s]]),ISBLANK(Resultados[[#This Row],['# or s 
One-]])),"",IF(AND(  NOT(AND(ISBLANK($E153),ISBLANK($F153)))),AND($C153-ABS($E153)&lt;=L153,$C153+$F153&gt;=L153),IF(NOT(ISBLANK($G153)),K153&gt;$G153,UPPER(L153)="OK")))</f>
        <v/>
      </c>
      <c r="R153" s="79" t="str">
        <f>IF(OR(ISBLANK(Resultados[[#This Row],['# or s]]),ISBLANK(Resultados[[#This Row],['# or s 
Two-]])),"",IF(AND(  NOT(AND(ISBLANK($E153),ISBLANK($F153)))),AND($C153-ABS($E153)&lt;=M153,$C153+$F153&gt;=M153),IF(NOT(ISBLANK($G153)),K153&gt;$G153,UPPER(M153)="OK")))</f>
        <v/>
      </c>
      <c r="S153" s="79" t="str">
        <f>IF(OR(ISBLANK(Resultados[[#This Row],['# or s]]),ISBLANK(Resultados[[#This Row],['# or s 
Three-]])),"",IF(AND(  NOT(AND(ISBLANK($E153),ISBLANK($F153)))),AND($C153-ABS($E153)&lt;=N153,$C153+$F153&gt;=N153),IF(NOT(ISBLANK($G153)),K153&gt;$G153,UPPER(N153)="OK")))</f>
        <v/>
      </c>
      <c r="T153" s="79" t="str">
        <f>IF(OR(ISBLANK(Resultados[[#This Row],['# or s]]),ISBLANK(Resultados[[#This Row],['# or s 
Four-]])),"",IF(AND(  NOT(AND(ISBLANK($E153),ISBLANK($F153)))),AND($C153-ABS($E153)&lt;=O153,$C153+$F153&gt;=O153),IF(NOT(ISBLANK($G153)),K153&gt;$G153,UPPER(O153)="OK")))</f>
        <v/>
      </c>
      <c r="U153" s="79" t="b">
        <f>IF(ISBLANK(Resultados[[#This Row],['# or s]]),P153&lt;&gt;"",AND(P153&lt;&gt;"",Q153&lt;&gt;"",R153&lt;&gt;"",S153&lt;&gt;"",T153&lt;&gt;""))</f>
        <v>0</v>
      </c>
      <c r="V153" s="79" t="b">
        <f t="shared" si="3"/>
        <v>1</v>
      </c>
    </row>
    <row r="154" spans="1:22" x14ac:dyDescent="0.2">
      <c r="A15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Value]])),"",IF(AND(P154,Q154,R154,S154,T154,NOT(U154)),1,IF(AND(ISBLANK(Resultados[[#This Row],[Min
(-)]]),ISBLANK(Resultados[[#This Row],[Max
(+)]]),NOT(ISBLANK(Resultados[[#This Row],[Dimension (nominal)]])),ISBLANK(Resultados[[#This Row],[Requirement]])),"Ref",IF(AND(P154,Q154,R154,S154,T154),2,0))))</f>
        <v/>
      </c>
      <c r="B154" s="40"/>
      <c r="C154" s="30"/>
      <c r="D154" s="37"/>
      <c r="E154" s="30"/>
      <c r="F154" s="30"/>
      <c r="G154" s="30"/>
      <c r="H154" s="30"/>
      <c r="I154" s="55"/>
      <c r="J15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4" s="73"/>
      <c r="L154" s="73"/>
      <c r="M154" s="73"/>
      <c r="N154" s="73"/>
      <c r="O154" s="73"/>
      <c r="P154" s="79" t="str">
        <f>IF(ISBLANK(Resultados[[#This Row],[Sample ]]),"",IF(AND(  NOT(AND(ISBLANK($E154),ISBLANK($F154)))),AND($C154-ABS($E154)&lt;=K154,$C154+$F154&gt;=K154),IF(NOT(ISBLANK($G154)),K154&gt;$G154,UPPER(K154)="OK")))</f>
        <v/>
      </c>
      <c r="Q154" s="79" t="str">
        <f>IF(OR(ISBLANK(Resultados[[#This Row],['# or s]]),ISBLANK(Resultados[[#This Row],['# or s 
One-]])),"",IF(AND(  NOT(AND(ISBLANK($E154),ISBLANK($F154)))),AND($C154-ABS($E154)&lt;=L154,$C154+$F154&gt;=L154),IF(NOT(ISBLANK($G154)),K154&gt;$G154,UPPER(L154)="OK")))</f>
        <v/>
      </c>
      <c r="R154" s="79" t="str">
        <f>IF(OR(ISBLANK(Resultados[[#This Row],['# or s]]),ISBLANK(Resultados[[#This Row],['# or s 
Two-]])),"",IF(AND(  NOT(AND(ISBLANK($E154),ISBLANK($F154)))),AND($C154-ABS($E154)&lt;=M154,$C154+$F154&gt;=M154),IF(NOT(ISBLANK($G154)),K154&gt;$G154,UPPER(M154)="OK")))</f>
        <v/>
      </c>
      <c r="S154" s="79" t="str">
        <f>IF(OR(ISBLANK(Resultados[[#This Row],['# or s]]),ISBLANK(Resultados[[#This Row],['# or s 
Three-]])),"",IF(AND(  NOT(AND(ISBLANK($E154),ISBLANK($F154)))),AND($C154-ABS($E154)&lt;=N154,$C154+$F154&gt;=N154),IF(NOT(ISBLANK($G154)),K154&gt;$G154,UPPER(N154)="OK")))</f>
        <v/>
      </c>
      <c r="T154" s="79" t="str">
        <f>IF(OR(ISBLANK(Resultados[[#This Row],['# or s]]),ISBLANK(Resultados[[#This Row],['# or s 
Four-]])),"",IF(AND(  NOT(AND(ISBLANK($E154),ISBLANK($F154)))),AND($C154-ABS($E154)&lt;=O154,$C154+$F154&gt;=O154),IF(NOT(ISBLANK($G154)),K154&gt;$G154,UPPER(O154)="OK")))</f>
        <v/>
      </c>
      <c r="U154" s="79" t="b">
        <f>IF(ISBLANK(Resultados[[#This Row],['# or s]]),P154&lt;&gt;"",AND(P154&lt;&gt;"",Q154&lt;&gt;"",R154&lt;&gt;"",S154&lt;&gt;"",T154&lt;&gt;""))</f>
        <v>0</v>
      </c>
      <c r="V154" s="79" t="b">
        <f t="shared" si="3"/>
        <v>1</v>
      </c>
    </row>
    <row r="155" spans="1:22" x14ac:dyDescent="0.2">
      <c r="A15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Value]])),"",IF(AND(P155,Q155,R155,S155,T155,NOT(U155)),1,IF(AND(ISBLANK(Resultados[[#This Row],[Min
(-)]]),ISBLANK(Resultados[[#This Row],[Max
(+)]]),NOT(ISBLANK(Resultados[[#This Row],[Dimension (nominal)]])),ISBLANK(Resultados[[#This Row],[Requirement]])),"Ref",IF(AND(P155,Q155,R155,S155,T155),2,0))))</f>
        <v/>
      </c>
      <c r="B155" s="40"/>
      <c r="C155" s="30"/>
      <c r="D155" s="37"/>
      <c r="E155" s="30"/>
      <c r="F155" s="30"/>
      <c r="G155" s="30"/>
      <c r="H155" s="30"/>
      <c r="I155" s="55"/>
      <c r="J15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5" s="73"/>
      <c r="L155" s="73"/>
      <c r="M155" s="73"/>
      <c r="N155" s="73"/>
      <c r="O155" s="73"/>
      <c r="P155" s="79" t="str">
        <f>IF(ISBLANK(Resultados[[#This Row],[Sample ]]),"",IF(AND(  NOT(AND(ISBLANK($E155),ISBLANK($F155)))),AND($C155-ABS($E155)&lt;=K155,$C155+$F155&gt;=K155),IF(NOT(ISBLANK($G155)),K155&gt;$G155,UPPER(K155)="OK")))</f>
        <v/>
      </c>
      <c r="Q155" s="79" t="str">
        <f>IF(OR(ISBLANK(Resultados[[#This Row],['# or s]]),ISBLANK(Resultados[[#This Row],['# or s 
One-]])),"",IF(AND(  NOT(AND(ISBLANK($E155),ISBLANK($F155)))),AND($C155-ABS($E155)&lt;=L155,$C155+$F155&gt;=L155),IF(NOT(ISBLANK($G155)),K155&gt;$G155,UPPER(L155)="OK")))</f>
        <v/>
      </c>
      <c r="R155" s="79" t="str">
        <f>IF(OR(ISBLANK(Resultados[[#This Row],['# or s]]),ISBLANK(Resultados[[#This Row],['# or s 
Two-]])),"",IF(AND(  NOT(AND(ISBLANK($E155),ISBLANK($F155)))),AND($C155-ABS($E155)&lt;=M155,$C155+$F155&gt;=M155),IF(NOT(ISBLANK($G155)),K155&gt;$G155,UPPER(M155)="OK")))</f>
        <v/>
      </c>
      <c r="S155" s="79" t="str">
        <f>IF(OR(ISBLANK(Resultados[[#This Row],['# or s]]),ISBLANK(Resultados[[#This Row],['# or s 
Three-]])),"",IF(AND(  NOT(AND(ISBLANK($E155),ISBLANK($F155)))),AND($C155-ABS($E155)&lt;=N155,$C155+$F155&gt;=N155),IF(NOT(ISBLANK($G155)),K155&gt;$G155,UPPER(N155)="OK")))</f>
        <v/>
      </c>
      <c r="T155" s="79" t="str">
        <f>IF(OR(ISBLANK(Resultados[[#This Row],['# or s]]),ISBLANK(Resultados[[#This Row],['# or s 
Four-]])),"",IF(AND(  NOT(AND(ISBLANK($E155),ISBLANK($F155)))),AND($C155-ABS($E155)&lt;=O155,$C155+$F155&gt;=O155),IF(NOT(ISBLANK($G155)),K155&gt;$G155,UPPER(O155)="OK")))</f>
        <v/>
      </c>
      <c r="U155" s="79" t="b">
        <f>IF(ISBLANK(Resultados[[#This Row],['# or s]]),P155&lt;&gt;"",AND(P155&lt;&gt;"",Q155&lt;&gt;"",R155&lt;&gt;"",S155&lt;&gt;"",T155&lt;&gt;""))</f>
        <v>0</v>
      </c>
      <c r="V155" s="79" t="b">
        <f t="shared" si="3"/>
        <v>1</v>
      </c>
    </row>
    <row r="156" spans="1:22" x14ac:dyDescent="0.2">
      <c r="A15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Value]])),"",IF(AND(P156,Q156,R156,S156,T156,NOT(U156)),1,IF(AND(ISBLANK(Resultados[[#This Row],[Min
(-)]]),ISBLANK(Resultados[[#This Row],[Max
(+)]]),NOT(ISBLANK(Resultados[[#This Row],[Dimension (nominal)]])),ISBLANK(Resultados[[#This Row],[Requirement]])),"Ref",IF(AND(P156,Q156,R156,S156,T156),2,0))))</f>
        <v/>
      </c>
      <c r="B156" s="40"/>
      <c r="C156" s="30"/>
      <c r="D156" s="37"/>
      <c r="E156" s="30"/>
      <c r="F156" s="30"/>
      <c r="G156" s="30"/>
      <c r="H156" s="30"/>
      <c r="I156" s="55"/>
      <c r="J15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6" s="73"/>
      <c r="L156" s="73"/>
      <c r="M156" s="73"/>
      <c r="N156" s="73"/>
      <c r="O156" s="73"/>
      <c r="P156" s="79" t="str">
        <f>IF(ISBLANK(Resultados[[#This Row],[Sample ]]),"",IF(AND(  NOT(AND(ISBLANK($E156),ISBLANK($F156)))),AND($C156-ABS($E156)&lt;=K156,$C156+$F156&gt;=K156),IF(NOT(ISBLANK($G156)),K156&gt;$G156,UPPER(K156)="OK")))</f>
        <v/>
      </c>
      <c r="Q156" s="79" t="str">
        <f>IF(OR(ISBLANK(Resultados[[#This Row],['# or s]]),ISBLANK(Resultados[[#This Row],['# or s 
One-]])),"",IF(AND(  NOT(AND(ISBLANK($E156),ISBLANK($F156)))),AND($C156-ABS($E156)&lt;=L156,$C156+$F156&gt;=L156),IF(NOT(ISBLANK($G156)),K156&gt;$G156,UPPER(L156)="OK")))</f>
        <v/>
      </c>
      <c r="R156" s="79" t="str">
        <f>IF(OR(ISBLANK(Resultados[[#This Row],['# or s]]),ISBLANK(Resultados[[#This Row],['# or s 
Two-]])),"",IF(AND(  NOT(AND(ISBLANK($E156),ISBLANK($F156)))),AND($C156-ABS($E156)&lt;=M156,$C156+$F156&gt;=M156),IF(NOT(ISBLANK($G156)),K156&gt;$G156,UPPER(M156)="OK")))</f>
        <v/>
      </c>
      <c r="S156" s="79" t="str">
        <f>IF(OR(ISBLANK(Resultados[[#This Row],['# or s]]),ISBLANK(Resultados[[#This Row],['# or s 
Three-]])),"",IF(AND(  NOT(AND(ISBLANK($E156),ISBLANK($F156)))),AND($C156-ABS($E156)&lt;=N156,$C156+$F156&gt;=N156),IF(NOT(ISBLANK($G156)),K156&gt;$G156,UPPER(N156)="OK")))</f>
        <v/>
      </c>
      <c r="T156" s="79" t="str">
        <f>IF(OR(ISBLANK(Resultados[[#This Row],['# or s]]),ISBLANK(Resultados[[#This Row],['# or s 
Four-]])),"",IF(AND(  NOT(AND(ISBLANK($E156),ISBLANK($F156)))),AND($C156-ABS($E156)&lt;=O156,$C156+$F156&gt;=O156),IF(NOT(ISBLANK($G156)),K156&gt;$G156,UPPER(O156)="OK")))</f>
        <v/>
      </c>
      <c r="U156" s="79" t="b">
        <f>IF(ISBLANK(Resultados[[#This Row],['# or s]]),P156&lt;&gt;"",AND(P156&lt;&gt;"",Q156&lt;&gt;"",R156&lt;&gt;"",S156&lt;&gt;"",T156&lt;&gt;""))</f>
        <v>0</v>
      </c>
      <c r="V156" s="79" t="b">
        <f t="shared" si="3"/>
        <v>1</v>
      </c>
    </row>
    <row r="157" spans="1:22" x14ac:dyDescent="0.2">
      <c r="A15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Value]])),"",IF(AND(P157,Q157,R157,S157,T157,NOT(U157)),1,IF(AND(ISBLANK(Resultados[[#This Row],[Min
(-)]]),ISBLANK(Resultados[[#This Row],[Max
(+)]]),NOT(ISBLANK(Resultados[[#This Row],[Dimension (nominal)]])),ISBLANK(Resultados[[#This Row],[Requirement]])),"Ref",IF(AND(P157,Q157,R157,S157,T157),2,0))))</f>
        <v/>
      </c>
      <c r="B157" s="40"/>
      <c r="C157" s="30"/>
      <c r="D157" s="37"/>
      <c r="E157" s="30"/>
      <c r="F157" s="30"/>
      <c r="G157" s="30"/>
      <c r="H157" s="30"/>
      <c r="I157" s="55"/>
      <c r="J15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7" s="73"/>
      <c r="L157" s="73"/>
      <c r="M157" s="73"/>
      <c r="N157" s="73"/>
      <c r="O157" s="73"/>
      <c r="P157" s="79" t="str">
        <f>IF(ISBLANK(Resultados[[#This Row],[Sample ]]),"",IF(AND(  NOT(AND(ISBLANK($E157),ISBLANK($F157)))),AND($C157-ABS($E157)&lt;=K157,$C157+$F157&gt;=K157),IF(NOT(ISBLANK($G157)),K157&gt;$G157,UPPER(K157)="OK")))</f>
        <v/>
      </c>
      <c r="Q157" s="79" t="str">
        <f>IF(OR(ISBLANK(Resultados[[#This Row],['# or s]]),ISBLANK(Resultados[[#This Row],['# or s 
One-]])),"",IF(AND(  NOT(AND(ISBLANK($E157),ISBLANK($F157)))),AND($C157-ABS($E157)&lt;=L157,$C157+$F157&gt;=L157),IF(NOT(ISBLANK($G157)),K157&gt;$G157,UPPER(L157)="OK")))</f>
        <v/>
      </c>
      <c r="R157" s="79" t="str">
        <f>IF(OR(ISBLANK(Resultados[[#This Row],['# or s]]),ISBLANK(Resultados[[#This Row],['# or s 
Two-]])),"",IF(AND(  NOT(AND(ISBLANK($E157),ISBLANK($F157)))),AND($C157-ABS($E157)&lt;=M157,$C157+$F157&gt;=M157),IF(NOT(ISBLANK($G157)),K157&gt;$G157,UPPER(M157)="OK")))</f>
        <v/>
      </c>
      <c r="S157" s="79" t="str">
        <f>IF(OR(ISBLANK(Resultados[[#This Row],['# or s]]),ISBLANK(Resultados[[#This Row],['# or s 
Three-]])),"",IF(AND(  NOT(AND(ISBLANK($E157),ISBLANK($F157)))),AND($C157-ABS($E157)&lt;=N157,$C157+$F157&gt;=N157),IF(NOT(ISBLANK($G157)),K157&gt;$G157,UPPER(N157)="OK")))</f>
        <v/>
      </c>
      <c r="T157" s="79" t="str">
        <f>IF(OR(ISBLANK(Resultados[[#This Row],['# or s]]),ISBLANK(Resultados[[#This Row],['# or s 
Four-]])),"",IF(AND(  NOT(AND(ISBLANK($E157),ISBLANK($F157)))),AND($C157-ABS($E157)&lt;=O157,$C157+$F157&gt;=O157),IF(NOT(ISBLANK($G157)),K157&gt;$G157,UPPER(O157)="OK")))</f>
        <v/>
      </c>
      <c r="U157" s="79" t="b">
        <f>IF(ISBLANK(Resultados[[#This Row],['# or s]]),P157&lt;&gt;"",AND(P157&lt;&gt;"",Q157&lt;&gt;"",R157&lt;&gt;"",S157&lt;&gt;"",T157&lt;&gt;""))</f>
        <v>0</v>
      </c>
      <c r="V157" s="79" t="b">
        <f t="shared" si="3"/>
        <v>1</v>
      </c>
    </row>
    <row r="158" spans="1:22" x14ac:dyDescent="0.2">
      <c r="A15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Value]])),"",IF(AND(P158,Q158,R158,S158,T158,NOT(U158)),1,IF(AND(ISBLANK(Resultados[[#This Row],[Min
(-)]]),ISBLANK(Resultados[[#This Row],[Max
(+)]]),NOT(ISBLANK(Resultados[[#This Row],[Dimension (nominal)]])),ISBLANK(Resultados[[#This Row],[Requirement]])),"Ref",IF(AND(P158,Q158,R158,S158,T158),2,0))))</f>
        <v/>
      </c>
      <c r="B158" s="40"/>
      <c r="C158" s="30"/>
      <c r="D158" s="37"/>
      <c r="E158" s="30"/>
      <c r="F158" s="30"/>
      <c r="G158" s="30"/>
      <c r="H158" s="30"/>
      <c r="I158" s="55"/>
      <c r="J15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8" s="73"/>
      <c r="L158" s="73"/>
      <c r="M158" s="73"/>
      <c r="N158" s="73"/>
      <c r="O158" s="73"/>
      <c r="P158" s="79" t="str">
        <f>IF(ISBLANK(Resultados[[#This Row],[Sample ]]),"",IF(AND(  NOT(AND(ISBLANK($E158),ISBLANK($F158)))),AND($C158-ABS($E158)&lt;=K158,$C158+$F158&gt;=K158),IF(NOT(ISBLANK($G158)),K158&gt;$G158,UPPER(K158)="OK")))</f>
        <v/>
      </c>
      <c r="Q158" s="79" t="str">
        <f>IF(OR(ISBLANK(Resultados[[#This Row],['# or s]]),ISBLANK(Resultados[[#This Row],['# or s 
One-]])),"",IF(AND(  NOT(AND(ISBLANK($E158),ISBLANK($F158)))),AND($C158-ABS($E158)&lt;=L158,$C158+$F158&gt;=L158),IF(NOT(ISBLANK($G158)),K158&gt;$G158,UPPER(L158)="OK")))</f>
        <v/>
      </c>
      <c r="R158" s="79" t="str">
        <f>IF(OR(ISBLANK(Resultados[[#This Row],['# or s]]),ISBLANK(Resultados[[#This Row],['# or s 
Two-]])),"",IF(AND(  NOT(AND(ISBLANK($E158),ISBLANK($F158)))),AND($C158-ABS($E158)&lt;=M158,$C158+$F158&gt;=M158),IF(NOT(ISBLANK($G158)),K158&gt;$G158,UPPER(M158)="OK")))</f>
        <v/>
      </c>
      <c r="S158" s="79" t="str">
        <f>IF(OR(ISBLANK(Resultados[[#This Row],['# or s]]),ISBLANK(Resultados[[#This Row],['# or s 
Three-]])),"",IF(AND(  NOT(AND(ISBLANK($E158),ISBLANK($F158)))),AND($C158-ABS($E158)&lt;=N158,$C158+$F158&gt;=N158),IF(NOT(ISBLANK($G158)),K158&gt;$G158,UPPER(N158)="OK")))</f>
        <v/>
      </c>
      <c r="T158" s="79" t="str">
        <f>IF(OR(ISBLANK(Resultados[[#This Row],['# or s]]),ISBLANK(Resultados[[#This Row],['# or s 
Four-]])),"",IF(AND(  NOT(AND(ISBLANK($E158),ISBLANK($F158)))),AND($C158-ABS($E158)&lt;=O158,$C158+$F158&gt;=O158),IF(NOT(ISBLANK($G158)),K158&gt;$G158,UPPER(O158)="OK")))</f>
        <v/>
      </c>
      <c r="U158" s="79" t="b">
        <f>IF(ISBLANK(Resultados[[#This Row],['# or s]]),P158&lt;&gt;"",AND(P158&lt;&gt;"",Q158&lt;&gt;"",R158&lt;&gt;"",S158&lt;&gt;"",T158&lt;&gt;""))</f>
        <v>0</v>
      </c>
      <c r="V158" s="79" t="b">
        <f t="shared" si="3"/>
        <v>1</v>
      </c>
    </row>
    <row r="159" spans="1:22" x14ac:dyDescent="0.2">
      <c r="A15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Value]])),"",IF(AND(P159,Q159,R159,S159,T159,NOT(U159)),1,IF(AND(ISBLANK(Resultados[[#This Row],[Min
(-)]]),ISBLANK(Resultados[[#This Row],[Max
(+)]]),NOT(ISBLANK(Resultados[[#This Row],[Dimension (nominal)]])),ISBLANK(Resultados[[#This Row],[Requirement]])),"Ref",IF(AND(P159,Q159,R159,S159,T159),2,0))))</f>
        <v/>
      </c>
      <c r="B159" s="40"/>
      <c r="C159" s="30"/>
      <c r="D159" s="37"/>
      <c r="E159" s="30"/>
      <c r="F159" s="30"/>
      <c r="G159" s="30"/>
      <c r="H159" s="30"/>
      <c r="I159" s="55"/>
      <c r="J15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59" s="73"/>
      <c r="L159" s="73"/>
      <c r="M159" s="73"/>
      <c r="N159" s="73"/>
      <c r="O159" s="73"/>
      <c r="P159" s="79" t="str">
        <f>IF(ISBLANK(Resultados[[#This Row],[Sample ]]),"",IF(AND(  NOT(AND(ISBLANK($E159),ISBLANK($F159)))),AND($C159-ABS($E159)&lt;=K159,$C159+$F159&gt;=K159),IF(NOT(ISBLANK($G159)),K159&gt;$G159,UPPER(K159)="OK")))</f>
        <v/>
      </c>
      <c r="Q159" s="79" t="str">
        <f>IF(OR(ISBLANK(Resultados[[#This Row],['# or s]]),ISBLANK(Resultados[[#This Row],['# or s 
One-]])),"",IF(AND(  NOT(AND(ISBLANK($E159),ISBLANK($F159)))),AND($C159-ABS($E159)&lt;=L159,$C159+$F159&gt;=L159),IF(NOT(ISBLANK($G159)),K159&gt;$G159,UPPER(L159)="OK")))</f>
        <v/>
      </c>
      <c r="R159" s="79" t="str">
        <f>IF(OR(ISBLANK(Resultados[[#This Row],['# or s]]),ISBLANK(Resultados[[#This Row],['# or s 
Two-]])),"",IF(AND(  NOT(AND(ISBLANK($E159),ISBLANK($F159)))),AND($C159-ABS($E159)&lt;=M159,$C159+$F159&gt;=M159),IF(NOT(ISBLANK($G159)),K159&gt;$G159,UPPER(M159)="OK")))</f>
        <v/>
      </c>
      <c r="S159" s="79" t="str">
        <f>IF(OR(ISBLANK(Resultados[[#This Row],['# or s]]),ISBLANK(Resultados[[#This Row],['# or s 
Three-]])),"",IF(AND(  NOT(AND(ISBLANK($E159),ISBLANK($F159)))),AND($C159-ABS($E159)&lt;=N159,$C159+$F159&gt;=N159),IF(NOT(ISBLANK($G159)),K159&gt;$G159,UPPER(N159)="OK")))</f>
        <v/>
      </c>
      <c r="T159" s="79" t="str">
        <f>IF(OR(ISBLANK(Resultados[[#This Row],['# or s]]),ISBLANK(Resultados[[#This Row],['# or s 
Four-]])),"",IF(AND(  NOT(AND(ISBLANK($E159),ISBLANK($F159)))),AND($C159-ABS($E159)&lt;=O159,$C159+$F159&gt;=O159),IF(NOT(ISBLANK($G159)),K159&gt;$G159,UPPER(O159)="OK")))</f>
        <v/>
      </c>
      <c r="U159" s="79" t="b">
        <f>IF(ISBLANK(Resultados[[#This Row],['# or s]]),P159&lt;&gt;"",AND(P159&lt;&gt;"",Q159&lt;&gt;"",R159&lt;&gt;"",S159&lt;&gt;"",T159&lt;&gt;""))</f>
        <v>0</v>
      </c>
      <c r="V159" s="79" t="b">
        <f t="shared" si="3"/>
        <v>1</v>
      </c>
    </row>
    <row r="160" spans="1:22" x14ac:dyDescent="0.2">
      <c r="A16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Value]])),"",IF(AND(P160,Q160,R160,S160,T160,NOT(U160)),1,IF(AND(ISBLANK(Resultados[[#This Row],[Min
(-)]]),ISBLANK(Resultados[[#This Row],[Max
(+)]]),NOT(ISBLANK(Resultados[[#This Row],[Dimension (nominal)]])),ISBLANK(Resultados[[#This Row],[Requirement]])),"Ref",IF(AND(P160,Q160,R160,S160,T160),2,0))))</f>
        <v/>
      </c>
      <c r="B160" s="40"/>
      <c r="C160" s="30"/>
      <c r="D160" s="37"/>
      <c r="E160" s="30"/>
      <c r="F160" s="30"/>
      <c r="G160" s="30"/>
      <c r="H160" s="30"/>
      <c r="I160" s="55"/>
      <c r="J16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0" s="73"/>
      <c r="L160" s="73"/>
      <c r="M160" s="73"/>
      <c r="N160" s="73"/>
      <c r="O160" s="73"/>
      <c r="P160" s="79" t="str">
        <f>IF(ISBLANK(Resultados[[#This Row],[Sample ]]),"",IF(AND(  NOT(AND(ISBLANK($E160),ISBLANK($F160)))),AND($C160-ABS($E160)&lt;=K160,$C160+$F160&gt;=K160),IF(NOT(ISBLANK($G160)),K160&gt;$G160,UPPER(K160)="OK")))</f>
        <v/>
      </c>
      <c r="Q160" s="79" t="str">
        <f>IF(OR(ISBLANK(Resultados[[#This Row],['# or s]]),ISBLANK(Resultados[[#This Row],['# or s 
One-]])),"",IF(AND(  NOT(AND(ISBLANK($E160),ISBLANK($F160)))),AND($C160-ABS($E160)&lt;=L160,$C160+$F160&gt;=L160),IF(NOT(ISBLANK($G160)),K160&gt;$G160,UPPER(L160)="OK")))</f>
        <v/>
      </c>
      <c r="R160" s="79" t="str">
        <f>IF(OR(ISBLANK(Resultados[[#This Row],['# or s]]),ISBLANK(Resultados[[#This Row],['# or s 
Two-]])),"",IF(AND(  NOT(AND(ISBLANK($E160),ISBLANK($F160)))),AND($C160-ABS($E160)&lt;=M160,$C160+$F160&gt;=M160),IF(NOT(ISBLANK($G160)),K160&gt;$G160,UPPER(M160)="OK")))</f>
        <v/>
      </c>
      <c r="S160" s="79" t="str">
        <f>IF(OR(ISBLANK(Resultados[[#This Row],['# or s]]),ISBLANK(Resultados[[#This Row],['# or s 
Three-]])),"",IF(AND(  NOT(AND(ISBLANK($E160),ISBLANK($F160)))),AND($C160-ABS($E160)&lt;=N160,$C160+$F160&gt;=N160),IF(NOT(ISBLANK($G160)),K160&gt;$G160,UPPER(N160)="OK")))</f>
        <v/>
      </c>
      <c r="T160" s="79" t="str">
        <f>IF(OR(ISBLANK(Resultados[[#This Row],['# or s]]),ISBLANK(Resultados[[#This Row],['# or s 
Four-]])),"",IF(AND(  NOT(AND(ISBLANK($E160),ISBLANK($F160)))),AND($C160-ABS($E160)&lt;=O160,$C160+$F160&gt;=O160),IF(NOT(ISBLANK($G160)),K160&gt;$G160,UPPER(O160)="OK")))</f>
        <v/>
      </c>
      <c r="U160" s="79" t="b">
        <f>IF(ISBLANK(Resultados[[#This Row],['# or s]]),P160&lt;&gt;"",AND(P160&lt;&gt;"",Q160&lt;&gt;"",R160&lt;&gt;"",S160&lt;&gt;"",T160&lt;&gt;""))</f>
        <v>0</v>
      </c>
      <c r="V160" s="79" t="b">
        <f t="shared" si="3"/>
        <v>1</v>
      </c>
    </row>
    <row r="161" spans="1:22" x14ac:dyDescent="0.2">
      <c r="A16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Value]])),"",IF(AND(P161,Q161,R161,S161,T161,NOT(U161)),1,IF(AND(ISBLANK(Resultados[[#This Row],[Min
(-)]]),ISBLANK(Resultados[[#This Row],[Max
(+)]]),NOT(ISBLANK(Resultados[[#This Row],[Dimension (nominal)]])),ISBLANK(Resultados[[#This Row],[Requirement]])),"Ref",IF(AND(P161,Q161,R161,S161,T161),2,0))))</f>
        <v/>
      </c>
      <c r="B161" s="40"/>
      <c r="C161" s="30"/>
      <c r="D161" s="37"/>
      <c r="E161" s="30"/>
      <c r="F161" s="30"/>
      <c r="G161" s="30"/>
      <c r="H161" s="30"/>
      <c r="I161" s="55"/>
      <c r="J16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1" s="73"/>
      <c r="L161" s="73"/>
      <c r="M161" s="73"/>
      <c r="N161" s="73"/>
      <c r="O161" s="73"/>
      <c r="P161" s="79" t="str">
        <f>IF(ISBLANK(Resultados[[#This Row],[Sample ]]),"",IF(AND(  NOT(AND(ISBLANK($E161),ISBLANK($F161)))),AND($C161-ABS($E161)&lt;=K161,$C161+$F161&gt;=K161),IF(NOT(ISBLANK($G161)),K161&gt;$G161,UPPER(K161)="OK")))</f>
        <v/>
      </c>
      <c r="Q161" s="79" t="str">
        <f>IF(OR(ISBLANK(Resultados[[#This Row],['# or s]]),ISBLANK(Resultados[[#This Row],['# or s 
One-]])),"",IF(AND(  NOT(AND(ISBLANK($E161),ISBLANK($F161)))),AND($C161-ABS($E161)&lt;=L161,$C161+$F161&gt;=L161),IF(NOT(ISBLANK($G161)),K161&gt;$G161,UPPER(L161)="OK")))</f>
        <v/>
      </c>
      <c r="R161" s="79" t="str">
        <f>IF(OR(ISBLANK(Resultados[[#This Row],['# or s]]),ISBLANK(Resultados[[#This Row],['# or s 
Two-]])),"",IF(AND(  NOT(AND(ISBLANK($E161),ISBLANK($F161)))),AND($C161-ABS($E161)&lt;=M161,$C161+$F161&gt;=M161),IF(NOT(ISBLANK($G161)),K161&gt;$G161,UPPER(M161)="OK")))</f>
        <v/>
      </c>
      <c r="S161" s="79" t="str">
        <f>IF(OR(ISBLANK(Resultados[[#This Row],['# or s]]),ISBLANK(Resultados[[#This Row],['# or s 
Three-]])),"",IF(AND(  NOT(AND(ISBLANK($E161),ISBLANK($F161)))),AND($C161-ABS($E161)&lt;=N161,$C161+$F161&gt;=N161),IF(NOT(ISBLANK($G161)),K161&gt;$G161,UPPER(N161)="OK")))</f>
        <v/>
      </c>
      <c r="T161" s="79" t="str">
        <f>IF(OR(ISBLANK(Resultados[[#This Row],['# or s]]),ISBLANK(Resultados[[#This Row],['# or s 
Four-]])),"",IF(AND(  NOT(AND(ISBLANK($E161),ISBLANK($F161)))),AND($C161-ABS($E161)&lt;=O161,$C161+$F161&gt;=O161),IF(NOT(ISBLANK($G161)),K161&gt;$G161,UPPER(O161)="OK")))</f>
        <v/>
      </c>
      <c r="U161" s="79" t="b">
        <f>IF(ISBLANK(Resultados[[#This Row],['# or s]]),P161&lt;&gt;"",AND(P161&lt;&gt;"",Q161&lt;&gt;"",R161&lt;&gt;"",S161&lt;&gt;"",T161&lt;&gt;""))</f>
        <v>0</v>
      </c>
      <c r="V161" s="79" t="b">
        <f t="shared" si="3"/>
        <v>1</v>
      </c>
    </row>
    <row r="162" spans="1:22" x14ac:dyDescent="0.2">
      <c r="A16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Value]])),"",IF(AND(P162,Q162,R162,S162,T162,NOT(U162)),1,IF(AND(ISBLANK(Resultados[[#This Row],[Min
(-)]]),ISBLANK(Resultados[[#This Row],[Max
(+)]]),NOT(ISBLANK(Resultados[[#This Row],[Dimension (nominal)]])),ISBLANK(Resultados[[#This Row],[Requirement]])),"Ref",IF(AND(P162,Q162,R162,S162,T162),2,0))))</f>
        <v/>
      </c>
      <c r="B162" s="40"/>
      <c r="C162" s="30"/>
      <c r="D162" s="37"/>
      <c r="E162" s="30"/>
      <c r="F162" s="30"/>
      <c r="G162" s="30"/>
      <c r="H162" s="30"/>
      <c r="I162" s="55"/>
      <c r="J16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2" s="73"/>
      <c r="L162" s="73"/>
      <c r="M162" s="73"/>
      <c r="N162" s="73"/>
      <c r="O162" s="73"/>
      <c r="P162" s="79" t="str">
        <f>IF(ISBLANK(Resultados[[#This Row],[Sample ]]),"",IF(AND(  NOT(AND(ISBLANK($E162),ISBLANK($F162)))),AND($C162-ABS($E162)&lt;=K162,$C162+$F162&gt;=K162),IF(NOT(ISBLANK($G162)),K162&gt;$G162,UPPER(K162)="OK")))</f>
        <v/>
      </c>
      <c r="Q162" s="79" t="str">
        <f>IF(OR(ISBLANK(Resultados[[#This Row],['# or s]]),ISBLANK(Resultados[[#This Row],['# or s 
One-]])),"",IF(AND(  NOT(AND(ISBLANK($E162),ISBLANK($F162)))),AND($C162-ABS($E162)&lt;=L162,$C162+$F162&gt;=L162),IF(NOT(ISBLANK($G162)),K162&gt;$G162,UPPER(L162)="OK")))</f>
        <v/>
      </c>
      <c r="R162" s="79" t="str">
        <f>IF(OR(ISBLANK(Resultados[[#This Row],['# or s]]),ISBLANK(Resultados[[#This Row],['# or s 
Two-]])),"",IF(AND(  NOT(AND(ISBLANK($E162),ISBLANK($F162)))),AND($C162-ABS($E162)&lt;=M162,$C162+$F162&gt;=M162),IF(NOT(ISBLANK($G162)),K162&gt;$G162,UPPER(M162)="OK")))</f>
        <v/>
      </c>
      <c r="S162" s="79" t="str">
        <f>IF(OR(ISBLANK(Resultados[[#This Row],['# or s]]),ISBLANK(Resultados[[#This Row],['# or s 
Three-]])),"",IF(AND(  NOT(AND(ISBLANK($E162),ISBLANK($F162)))),AND($C162-ABS($E162)&lt;=N162,$C162+$F162&gt;=N162),IF(NOT(ISBLANK($G162)),K162&gt;$G162,UPPER(N162)="OK")))</f>
        <v/>
      </c>
      <c r="T162" s="79" t="str">
        <f>IF(OR(ISBLANK(Resultados[[#This Row],['# or s]]),ISBLANK(Resultados[[#This Row],['# or s 
Four-]])),"",IF(AND(  NOT(AND(ISBLANK($E162),ISBLANK($F162)))),AND($C162-ABS($E162)&lt;=O162,$C162+$F162&gt;=O162),IF(NOT(ISBLANK($G162)),K162&gt;$G162,UPPER(O162)="OK")))</f>
        <v/>
      </c>
      <c r="U162" s="79" t="b">
        <f>IF(ISBLANK(Resultados[[#This Row],['# or s]]),P162&lt;&gt;"",AND(P162&lt;&gt;"",Q162&lt;&gt;"",R162&lt;&gt;"",S162&lt;&gt;"",T162&lt;&gt;""))</f>
        <v>0</v>
      </c>
      <c r="V162" s="79" t="b">
        <f t="shared" si="3"/>
        <v>1</v>
      </c>
    </row>
    <row r="163" spans="1:22" x14ac:dyDescent="0.2">
      <c r="A16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Value]])),"",IF(AND(P163,Q163,R163,S163,T163,NOT(U163)),1,IF(AND(ISBLANK(Resultados[[#This Row],[Min
(-)]]),ISBLANK(Resultados[[#This Row],[Max
(+)]]),NOT(ISBLANK(Resultados[[#This Row],[Dimension (nominal)]])),ISBLANK(Resultados[[#This Row],[Requirement]])),"Ref",IF(AND(P163,Q163,R163,S163,T163),2,0))))</f>
        <v/>
      </c>
      <c r="B163" s="40"/>
      <c r="C163" s="30"/>
      <c r="D163" s="37"/>
      <c r="E163" s="30"/>
      <c r="F163" s="30"/>
      <c r="G163" s="30"/>
      <c r="H163" s="30"/>
      <c r="I163" s="55"/>
      <c r="J16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3" s="73"/>
      <c r="L163" s="73"/>
      <c r="M163" s="73"/>
      <c r="N163" s="73"/>
      <c r="O163" s="73"/>
      <c r="P163" s="79" t="str">
        <f>IF(ISBLANK(Resultados[[#This Row],[Sample ]]),"",IF(AND(  NOT(AND(ISBLANK($E163),ISBLANK($F163)))),AND($C163-ABS($E163)&lt;=K163,$C163+$F163&gt;=K163),IF(NOT(ISBLANK($G163)),K163&gt;$G163,UPPER(K163)="OK")))</f>
        <v/>
      </c>
      <c r="Q163" s="79" t="str">
        <f>IF(OR(ISBLANK(Resultados[[#This Row],['# or s]]),ISBLANK(Resultados[[#This Row],['# or s 
One-]])),"",IF(AND(  NOT(AND(ISBLANK($E163),ISBLANK($F163)))),AND($C163-ABS($E163)&lt;=L163,$C163+$F163&gt;=L163),IF(NOT(ISBLANK($G163)),K163&gt;$G163,UPPER(L163)="OK")))</f>
        <v/>
      </c>
      <c r="R163" s="79" t="str">
        <f>IF(OR(ISBLANK(Resultados[[#This Row],['# or s]]),ISBLANK(Resultados[[#This Row],['# or s 
Two-]])),"",IF(AND(  NOT(AND(ISBLANK($E163),ISBLANK($F163)))),AND($C163-ABS($E163)&lt;=M163,$C163+$F163&gt;=M163),IF(NOT(ISBLANK($G163)),K163&gt;$G163,UPPER(M163)="OK")))</f>
        <v/>
      </c>
      <c r="S163" s="79" t="str">
        <f>IF(OR(ISBLANK(Resultados[[#This Row],['# or s]]),ISBLANK(Resultados[[#This Row],['# or s 
Three-]])),"",IF(AND(  NOT(AND(ISBLANK($E163),ISBLANK($F163)))),AND($C163-ABS($E163)&lt;=N163,$C163+$F163&gt;=N163),IF(NOT(ISBLANK($G163)),K163&gt;$G163,UPPER(N163)="OK")))</f>
        <v/>
      </c>
      <c r="T163" s="79" t="str">
        <f>IF(OR(ISBLANK(Resultados[[#This Row],['# or s]]),ISBLANK(Resultados[[#This Row],['# or s 
Four-]])),"",IF(AND(  NOT(AND(ISBLANK($E163),ISBLANK($F163)))),AND($C163-ABS($E163)&lt;=O163,$C163+$F163&gt;=O163),IF(NOT(ISBLANK($G163)),K163&gt;$G163,UPPER(O163)="OK")))</f>
        <v/>
      </c>
      <c r="U163" s="79" t="b">
        <f>IF(ISBLANK(Resultados[[#This Row],['# or s]]),P163&lt;&gt;"",AND(P163&lt;&gt;"",Q163&lt;&gt;"",R163&lt;&gt;"",S163&lt;&gt;"",T163&lt;&gt;""))</f>
        <v>0</v>
      </c>
      <c r="V163" s="79" t="b">
        <f t="shared" si="3"/>
        <v>1</v>
      </c>
    </row>
    <row r="164" spans="1:22" x14ac:dyDescent="0.2">
      <c r="A16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Value]])),"",IF(AND(P164,Q164,R164,S164,T164,NOT(U164)),1,IF(AND(ISBLANK(Resultados[[#This Row],[Min
(-)]]),ISBLANK(Resultados[[#This Row],[Max
(+)]]),NOT(ISBLANK(Resultados[[#This Row],[Dimension (nominal)]])),ISBLANK(Resultados[[#This Row],[Requirement]])),"Ref",IF(AND(P164,Q164,R164,S164,T164),2,0))))</f>
        <v/>
      </c>
      <c r="B164" s="40"/>
      <c r="C164" s="30"/>
      <c r="D164" s="37"/>
      <c r="E164" s="30"/>
      <c r="F164" s="30"/>
      <c r="G164" s="30"/>
      <c r="H164" s="30"/>
      <c r="I164" s="55"/>
      <c r="J16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4" s="73"/>
      <c r="L164" s="73"/>
      <c r="M164" s="73"/>
      <c r="N164" s="73"/>
      <c r="O164" s="73"/>
      <c r="P164" s="79" t="str">
        <f>IF(ISBLANK(Resultados[[#This Row],[Sample ]]),"",IF(AND(  NOT(AND(ISBLANK($E164),ISBLANK($F164)))),AND($C164-ABS($E164)&lt;=K164,$C164+$F164&gt;=K164),IF(NOT(ISBLANK($G164)),K164&gt;$G164,UPPER(K164)="OK")))</f>
        <v/>
      </c>
      <c r="Q164" s="79" t="str">
        <f>IF(OR(ISBLANK(Resultados[[#This Row],['# or s]]),ISBLANK(Resultados[[#This Row],['# or s 
One-]])),"",IF(AND(  NOT(AND(ISBLANK($E164),ISBLANK($F164)))),AND($C164-ABS($E164)&lt;=L164,$C164+$F164&gt;=L164),IF(NOT(ISBLANK($G164)),K164&gt;$G164,UPPER(L164)="OK")))</f>
        <v/>
      </c>
      <c r="R164" s="79" t="str">
        <f>IF(OR(ISBLANK(Resultados[[#This Row],['# or s]]),ISBLANK(Resultados[[#This Row],['# or s 
Two-]])),"",IF(AND(  NOT(AND(ISBLANK($E164),ISBLANK($F164)))),AND($C164-ABS($E164)&lt;=M164,$C164+$F164&gt;=M164),IF(NOT(ISBLANK($G164)),K164&gt;$G164,UPPER(M164)="OK")))</f>
        <v/>
      </c>
      <c r="S164" s="79" t="str">
        <f>IF(OR(ISBLANK(Resultados[[#This Row],['# or s]]),ISBLANK(Resultados[[#This Row],['# or s 
Three-]])),"",IF(AND(  NOT(AND(ISBLANK($E164),ISBLANK($F164)))),AND($C164-ABS($E164)&lt;=N164,$C164+$F164&gt;=N164),IF(NOT(ISBLANK($G164)),K164&gt;$G164,UPPER(N164)="OK")))</f>
        <v/>
      </c>
      <c r="T164" s="79" t="str">
        <f>IF(OR(ISBLANK(Resultados[[#This Row],['# or s]]),ISBLANK(Resultados[[#This Row],['# or s 
Four-]])),"",IF(AND(  NOT(AND(ISBLANK($E164),ISBLANK($F164)))),AND($C164-ABS($E164)&lt;=O164,$C164+$F164&gt;=O164),IF(NOT(ISBLANK($G164)),K164&gt;$G164,UPPER(O164)="OK")))</f>
        <v/>
      </c>
      <c r="U164" s="79" t="b">
        <f>IF(ISBLANK(Resultados[[#This Row],['# or s]]),P164&lt;&gt;"",AND(P164&lt;&gt;"",Q164&lt;&gt;"",R164&lt;&gt;"",S164&lt;&gt;"",T164&lt;&gt;""))</f>
        <v>0</v>
      </c>
      <c r="V164" s="79" t="b">
        <f t="shared" si="3"/>
        <v>1</v>
      </c>
    </row>
    <row r="165" spans="1:22" x14ac:dyDescent="0.2">
      <c r="A16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Value]])),"",IF(AND(P165,Q165,R165,S165,T165,NOT(U165)),1,IF(AND(ISBLANK(Resultados[[#This Row],[Min
(-)]]),ISBLANK(Resultados[[#This Row],[Max
(+)]]),NOT(ISBLANK(Resultados[[#This Row],[Dimension (nominal)]])),ISBLANK(Resultados[[#This Row],[Requirement]])),"Ref",IF(AND(P165,Q165,R165,S165,T165),2,0))))</f>
        <v/>
      </c>
      <c r="B165" s="40"/>
      <c r="C165" s="30"/>
      <c r="D165" s="37"/>
      <c r="E165" s="30"/>
      <c r="F165" s="30"/>
      <c r="G165" s="30"/>
      <c r="H165" s="30"/>
      <c r="I165" s="55"/>
      <c r="J16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5" s="73"/>
      <c r="L165" s="73"/>
      <c r="M165" s="73"/>
      <c r="N165" s="73"/>
      <c r="O165" s="73"/>
      <c r="P165" s="79" t="str">
        <f>IF(ISBLANK(Resultados[[#This Row],[Sample ]]),"",IF(AND(  NOT(AND(ISBLANK($E165),ISBLANK($F165)))),AND($C165-ABS($E165)&lt;=K165,$C165+$F165&gt;=K165),IF(NOT(ISBLANK($G165)),K165&gt;$G165,UPPER(K165)="OK")))</f>
        <v/>
      </c>
      <c r="Q165" s="79" t="str">
        <f>IF(OR(ISBLANK(Resultados[[#This Row],['# or s]]),ISBLANK(Resultados[[#This Row],['# or s 
One-]])),"",IF(AND(  NOT(AND(ISBLANK($E165),ISBLANK($F165)))),AND($C165-ABS($E165)&lt;=L165,$C165+$F165&gt;=L165),IF(NOT(ISBLANK($G165)),K165&gt;$G165,UPPER(L165)="OK")))</f>
        <v/>
      </c>
      <c r="R165" s="79" t="str">
        <f>IF(OR(ISBLANK(Resultados[[#This Row],['# or s]]),ISBLANK(Resultados[[#This Row],['# or s 
Two-]])),"",IF(AND(  NOT(AND(ISBLANK($E165),ISBLANK($F165)))),AND($C165-ABS($E165)&lt;=M165,$C165+$F165&gt;=M165),IF(NOT(ISBLANK($G165)),K165&gt;$G165,UPPER(M165)="OK")))</f>
        <v/>
      </c>
      <c r="S165" s="79" t="str">
        <f>IF(OR(ISBLANK(Resultados[[#This Row],['# or s]]),ISBLANK(Resultados[[#This Row],['# or s 
Three-]])),"",IF(AND(  NOT(AND(ISBLANK($E165),ISBLANK($F165)))),AND($C165-ABS($E165)&lt;=N165,$C165+$F165&gt;=N165),IF(NOT(ISBLANK($G165)),K165&gt;$G165,UPPER(N165)="OK")))</f>
        <v/>
      </c>
      <c r="T165" s="79" t="str">
        <f>IF(OR(ISBLANK(Resultados[[#This Row],['# or s]]),ISBLANK(Resultados[[#This Row],['# or s 
Four-]])),"",IF(AND(  NOT(AND(ISBLANK($E165),ISBLANK($F165)))),AND($C165-ABS($E165)&lt;=O165,$C165+$F165&gt;=O165),IF(NOT(ISBLANK($G165)),K165&gt;$G165,UPPER(O165)="OK")))</f>
        <v/>
      </c>
      <c r="U165" s="79" t="b">
        <f>IF(ISBLANK(Resultados[[#This Row],['# or s]]),P165&lt;&gt;"",AND(P165&lt;&gt;"",Q165&lt;&gt;"",R165&lt;&gt;"",S165&lt;&gt;"",T165&lt;&gt;""))</f>
        <v>0</v>
      </c>
      <c r="V165" s="79" t="b">
        <f t="shared" si="3"/>
        <v>1</v>
      </c>
    </row>
    <row r="166" spans="1:22" x14ac:dyDescent="0.2">
      <c r="A16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Value]])),"",IF(AND(P166,Q166,R166,S166,T166,NOT(U166)),1,IF(AND(ISBLANK(Resultados[[#This Row],[Min
(-)]]),ISBLANK(Resultados[[#This Row],[Max
(+)]]),NOT(ISBLANK(Resultados[[#This Row],[Dimension (nominal)]])),ISBLANK(Resultados[[#This Row],[Requirement]])),"Ref",IF(AND(P166,Q166,R166,S166,T166),2,0))))</f>
        <v/>
      </c>
      <c r="B166" s="40"/>
      <c r="C166" s="30"/>
      <c r="D166" s="37"/>
      <c r="E166" s="30"/>
      <c r="F166" s="30"/>
      <c r="G166" s="30"/>
      <c r="H166" s="30"/>
      <c r="I166" s="55"/>
      <c r="J16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6" s="73"/>
      <c r="L166" s="73"/>
      <c r="M166" s="73"/>
      <c r="N166" s="73"/>
      <c r="O166" s="73"/>
      <c r="P166" s="79" t="str">
        <f>IF(ISBLANK(Resultados[[#This Row],[Sample ]]),"",IF(AND(  NOT(AND(ISBLANK($E166),ISBLANK($F166)))),AND($C166-ABS($E166)&lt;=K166,$C166+$F166&gt;=K166),IF(NOT(ISBLANK($G166)),K166&gt;$G166,UPPER(K166)="OK")))</f>
        <v/>
      </c>
      <c r="Q166" s="79" t="str">
        <f>IF(OR(ISBLANK(Resultados[[#This Row],['# or s]]),ISBLANK(Resultados[[#This Row],['# or s 
One-]])),"",IF(AND(  NOT(AND(ISBLANK($E166),ISBLANK($F166)))),AND($C166-ABS($E166)&lt;=L166,$C166+$F166&gt;=L166),IF(NOT(ISBLANK($G166)),K166&gt;$G166,UPPER(L166)="OK")))</f>
        <v/>
      </c>
      <c r="R166" s="79" t="str">
        <f>IF(OR(ISBLANK(Resultados[[#This Row],['# or s]]),ISBLANK(Resultados[[#This Row],['# or s 
Two-]])),"",IF(AND(  NOT(AND(ISBLANK($E166),ISBLANK($F166)))),AND($C166-ABS($E166)&lt;=M166,$C166+$F166&gt;=M166),IF(NOT(ISBLANK($G166)),K166&gt;$G166,UPPER(M166)="OK")))</f>
        <v/>
      </c>
      <c r="S166" s="79" t="str">
        <f>IF(OR(ISBLANK(Resultados[[#This Row],['# or s]]),ISBLANK(Resultados[[#This Row],['# or s 
Three-]])),"",IF(AND(  NOT(AND(ISBLANK($E166),ISBLANK($F166)))),AND($C166-ABS($E166)&lt;=N166,$C166+$F166&gt;=N166),IF(NOT(ISBLANK($G166)),K166&gt;$G166,UPPER(N166)="OK")))</f>
        <v/>
      </c>
      <c r="T166" s="79" t="str">
        <f>IF(OR(ISBLANK(Resultados[[#This Row],['# or s]]),ISBLANK(Resultados[[#This Row],['# or s 
Four-]])),"",IF(AND(  NOT(AND(ISBLANK($E166),ISBLANK($F166)))),AND($C166-ABS($E166)&lt;=O166,$C166+$F166&gt;=O166),IF(NOT(ISBLANK($G166)),K166&gt;$G166,UPPER(O166)="OK")))</f>
        <v/>
      </c>
      <c r="U166" s="79" t="b">
        <f>IF(ISBLANK(Resultados[[#This Row],['# or s]]),P166&lt;&gt;"",AND(P166&lt;&gt;"",Q166&lt;&gt;"",R166&lt;&gt;"",S166&lt;&gt;"",T166&lt;&gt;""))</f>
        <v>0</v>
      </c>
      <c r="V166" s="79" t="b">
        <f t="shared" si="3"/>
        <v>1</v>
      </c>
    </row>
    <row r="167" spans="1:22" x14ac:dyDescent="0.2">
      <c r="A16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Value]])),"",IF(AND(P167,Q167,R167,S167,T167,NOT(U167)),1,IF(AND(ISBLANK(Resultados[[#This Row],[Min
(-)]]),ISBLANK(Resultados[[#This Row],[Max
(+)]]),NOT(ISBLANK(Resultados[[#This Row],[Dimension (nominal)]])),ISBLANK(Resultados[[#This Row],[Requirement]])),"Ref",IF(AND(P167,Q167,R167,S167,T167),2,0))))</f>
        <v/>
      </c>
      <c r="B167" s="40"/>
      <c r="C167" s="30"/>
      <c r="D167" s="37"/>
      <c r="E167" s="30"/>
      <c r="F167" s="30"/>
      <c r="G167" s="30"/>
      <c r="H167" s="30"/>
      <c r="I167" s="55"/>
      <c r="J16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7" s="73"/>
      <c r="L167" s="73"/>
      <c r="M167" s="73"/>
      <c r="N167" s="73"/>
      <c r="O167" s="73"/>
      <c r="P167" s="79" t="str">
        <f>IF(ISBLANK(Resultados[[#This Row],[Sample ]]),"",IF(AND(  NOT(AND(ISBLANK($E167),ISBLANK($F167)))),AND($C167-ABS($E167)&lt;=K167,$C167+$F167&gt;=K167),IF(NOT(ISBLANK($G167)),K167&gt;$G167,UPPER(K167)="OK")))</f>
        <v/>
      </c>
      <c r="Q167" s="79" t="str">
        <f>IF(OR(ISBLANK(Resultados[[#This Row],['# or s]]),ISBLANK(Resultados[[#This Row],['# or s 
One-]])),"",IF(AND(  NOT(AND(ISBLANK($E167),ISBLANK($F167)))),AND($C167-ABS($E167)&lt;=L167,$C167+$F167&gt;=L167),IF(NOT(ISBLANK($G167)),K167&gt;$G167,UPPER(L167)="OK")))</f>
        <v/>
      </c>
      <c r="R167" s="79" t="str">
        <f>IF(OR(ISBLANK(Resultados[[#This Row],['# or s]]),ISBLANK(Resultados[[#This Row],['# or s 
Two-]])),"",IF(AND(  NOT(AND(ISBLANK($E167),ISBLANK($F167)))),AND($C167-ABS($E167)&lt;=M167,$C167+$F167&gt;=M167),IF(NOT(ISBLANK($G167)),K167&gt;$G167,UPPER(M167)="OK")))</f>
        <v/>
      </c>
      <c r="S167" s="79" t="str">
        <f>IF(OR(ISBLANK(Resultados[[#This Row],['# or s]]),ISBLANK(Resultados[[#This Row],['# or s 
Three-]])),"",IF(AND(  NOT(AND(ISBLANK($E167),ISBLANK($F167)))),AND($C167-ABS($E167)&lt;=N167,$C167+$F167&gt;=N167),IF(NOT(ISBLANK($G167)),K167&gt;$G167,UPPER(N167)="OK")))</f>
        <v/>
      </c>
      <c r="T167" s="79" t="str">
        <f>IF(OR(ISBLANK(Resultados[[#This Row],['# or s]]),ISBLANK(Resultados[[#This Row],['# or s 
Four-]])),"",IF(AND(  NOT(AND(ISBLANK($E167),ISBLANK($F167)))),AND($C167-ABS($E167)&lt;=O167,$C167+$F167&gt;=O167),IF(NOT(ISBLANK($G167)),K167&gt;$G167,UPPER(O167)="OK")))</f>
        <v/>
      </c>
      <c r="U167" s="79" t="b">
        <f>IF(ISBLANK(Resultados[[#This Row],['# or s]]),P167&lt;&gt;"",AND(P167&lt;&gt;"",Q167&lt;&gt;"",R167&lt;&gt;"",S167&lt;&gt;"",T167&lt;&gt;""))</f>
        <v>0</v>
      </c>
      <c r="V167" s="79" t="b">
        <f t="shared" si="3"/>
        <v>1</v>
      </c>
    </row>
    <row r="168" spans="1:22" x14ac:dyDescent="0.2">
      <c r="A16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Value]])),"",IF(AND(P168,Q168,R168,S168,T168,NOT(U168)),1,IF(AND(ISBLANK(Resultados[[#This Row],[Min
(-)]]),ISBLANK(Resultados[[#This Row],[Max
(+)]]),NOT(ISBLANK(Resultados[[#This Row],[Dimension (nominal)]])),ISBLANK(Resultados[[#This Row],[Requirement]])),"Ref",IF(AND(P168,Q168,R168,S168,T168),2,0))))</f>
        <v/>
      </c>
      <c r="B168" s="40"/>
      <c r="C168" s="30"/>
      <c r="D168" s="37"/>
      <c r="E168" s="30"/>
      <c r="F168" s="30"/>
      <c r="G168" s="30"/>
      <c r="H168" s="30"/>
      <c r="I168" s="55"/>
      <c r="J16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8" s="73"/>
      <c r="L168" s="73"/>
      <c r="M168" s="73"/>
      <c r="N168" s="73"/>
      <c r="O168" s="73"/>
      <c r="P168" s="79" t="str">
        <f>IF(ISBLANK(Resultados[[#This Row],[Sample ]]),"",IF(AND(  NOT(AND(ISBLANK($E168),ISBLANK($F168)))),AND($C168-ABS($E168)&lt;=K168,$C168+$F168&gt;=K168),IF(NOT(ISBLANK($G168)),K168&gt;$G168,UPPER(K168)="OK")))</f>
        <v/>
      </c>
      <c r="Q168" s="79" t="str">
        <f>IF(OR(ISBLANK(Resultados[[#This Row],['# or s]]),ISBLANK(Resultados[[#This Row],['# or s 
One-]])),"",IF(AND(  NOT(AND(ISBLANK($E168),ISBLANK($F168)))),AND($C168-ABS($E168)&lt;=L168,$C168+$F168&gt;=L168),IF(NOT(ISBLANK($G168)),K168&gt;$G168,UPPER(L168)="OK")))</f>
        <v/>
      </c>
      <c r="R168" s="79" t="str">
        <f>IF(OR(ISBLANK(Resultados[[#This Row],['# or s]]),ISBLANK(Resultados[[#This Row],['# or s 
Two-]])),"",IF(AND(  NOT(AND(ISBLANK($E168),ISBLANK($F168)))),AND($C168-ABS($E168)&lt;=M168,$C168+$F168&gt;=M168),IF(NOT(ISBLANK($G168)),K168&gt;$G168,UPPER(M168)="OK")))</f>
        <v/>
      </c>
      <c r="S168" s="79" t="str">
        <f>IF(OR(ISBLANK(Resultados[[#This Row],['# or s]]),ISBLANK(Resultados[[#This Row],['# or s 
Three-]])),"",IF(AND(  NOT(AND(ISBLANK($E168),ISBLANK($F168)))),AND($C168-ABS($E168)&lt;=N168,$C168+$F168&gt;=N168),IF(NOT(ISBLANK($G168)),K168&gt;$G168,UPPER(N168)="OK")))</f>
        <v/>
      </c>
      <c r="T168" s="79" t="str">
        <f>IF(OR(ISBLANK(Resultados[[#This Row],['# or s]]),ISBLANK(Resultados[[#This Row],['# or s 
Four-]])),"",IF(AND(  NOT(AND(ISBLANK($E168),ISBLANK($F168)))),AND($C168-ABS($E168)&lt;=O168,$C168+$F168&gt;=O168),IF(NOT(ISBLANK($G168)),K168&gt;$G168,UPPER(O168)="OK")))</f>
        <v/>
      </c>
      <c r="U168" s="79" t="b">
        <f>IF(ISBLANK(Resultados[[#This Row],['# or s]]),P168&lt;&gt;"",AND(P168&lt;&gt;"",Q168&lt;&gt;"",R168&lt;&gt;"",S168&lt;&gt;"",T168&lt;&gt;""))</f>
        <v>0</v>
      </c>
      <c r="V168" s="79" t="b">
        <f t="shared" si="3"/>
        <v>1</v>
      </c>
    </row>
    <row r="169" spans="1:22" x14ac:dyDescent="0.2">
      <c r="A16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Value]])),"",IF(AND(P169,Q169,R169,S169,T169,NOT(U169)),1,IF(AND(ISBLANK(Resultados[[#This Row],[Min
(-)]]),ISBLANK(Resultados[[#This Row],[Max
(+)]]),NOT(ISBLANK(Resultados[[#This Row],[Dimension (nominal)]])),ISBLANK(Resultados[[#This Row],[Requirement]])),"Ref",IF(AND(P169,Q169,R169,S169,T169),2,0))))</f>
        <v/>
      </c>
      <c r="B169" s="40"/>
      <c r="C169" s="30"/>
      <c r="D169" s="37"/>
      <c r="E169" s="30"/>
      <c r="F169" s="30"/>
      <c r="G169" s="30"/>
      <c r="H169" s="30"/>
      <c r="I169" s="55"/>
      <c r="J16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69" s="73"/>
      <c r="L169" s="73"/>
      <c r="M169" s="73"/>
      <c r="N169" s="73"/>
      <c r="O169" s="73"/>
      <c r="P169" s="79" t="str">
        <f>IF(ISBLANK(Resultados[[#This Row],[Sample ]]),"",IF(AND(  NOT(AND(ISBLANK($E169),ISBLANK($F169)))),AND($C169-ABS($E169)&lt;=K169,$C169+$F169&gt;=K169),IF(NOT(ISBLANK($G169)),K169&gt;$G169,UPPER(K169)="OK")))</f>
        <v/>
      </c>
      <c r="Q169" s="79" t="str">
        <f>IF(OR(ISBLANK(Resultados[[#This Row],['# or s]]),ISBLANK(Resultados[[#This Row],['# or s 
One-]])),"",IF(AND(  NOT(AND(ISBLANK($E169),ISBLANK($F169)))),AND($C169-ABS($E169)&lt;=L169,$C169+$F169&gt;=L169),IF(NOT(ISBLANK($G169)),K169&gt;$G169,UPPER(L169)="OK")))</f>
        <v/>
      </c>
      <c r="R169" s="79" t="str">
        <f>IF(OR(ISBLANK(Resultados[[#This Row],['# or s]]),ISBLANK(Resultados[[#This Row],['# or s 
Two-]])),"",IF(AND(  NOT(AND(ISBLANK($E169),ISBLANK($F169)))),AND($C169-ABS($E169)&lt;=M169,$C169+$F169&gt;=M169),IF(NOT(ISBLANK($G169)),K169&gt;$G169,UPPER(M169)="OK")))</f>
        <v/>
      </c>
      <c r="S169" s="79" t="str">
        <f>IF(OR(ISBLANK(Resultados[[#This Row],['# or s]]),ISBLANK(Resultados[[#This Row],['# or s 
Three-]])),"",IF(AND(  NOT(AND(ISBLANK($E169),ISBLANK($F169)))),AND($C169-ABS($E169)&lt;=N169,$C169+$F169&gt;=N169),IF(NOT(ISBLANK($G169)),K169&gt;$G169,UPPER(N169)="OK")))</f>
        <v/>
      </c>
      <c r="T169" s="79" t="str">
        <f>IF(OR(ISBLANK(Resultados[[#This Row],['# or s]]),ISBLANK(Resultados[[#This Row],['# or s 
Four-]])),"",IF(AND(  NOT(AND(ISBLANK($E169),ISBLANK($F169)))),AND($C169-ABS($E169)&lt;=O169,$C169+$F169&gt;=O169),IF(NOT(ISBLANK($G169)),K169&gt;$G169,UPPER(O169)="OK")))</f>
        <v/>
      </c>
      <c r="U169" s="79" t="b">
        <f>IF(ISBLANK(Resultados[[#This Row],['# or s]]),P169&lt;&gt;"",AND(P169&lt;&gt;"",Q169&lt;&gt;"",R169&lt;&gt;"",S169&lt;&gt;"",T169&lt;&gt;""))</f>
        <v>0</v>
      </c>
      <c r="V169" s="79" t="b">
        <f t="shared" si="3"/>
        <v>1</v>
      </c>
    </row>
    <row r="170" spans="1:22" x14ac:dyDescent="0.2">
      <c r="A17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Value]])),"",IF(AND(P170,Q170,R170,S170,T170,NOT(U170)),1,IF(AND(ISBLANK(Resultados[[#This Row],[Min
(-)]]),ISBLANK(Resultados[[#This Row],[Max
(+)]]),NOT(ISBLANK(Resultados[[#This Row],[Dimension (nominal)]])),ISBLANK(Resultados[[#This Row],[Requirement]])),"Ref",IF(AND(P170,Q170,R170,S170,T170),2,0))))</f>
        <v/>
      </c>
      <c r="B170" s="40"/>
      <c r="C170" s="30"/>
      <c r="D170" s="37"/>
      <c r="E170" s="30"/>
      <c r="F170" s="30"/>
      <c r="G170" s="30"/>
      <c r="H170" s="30"/>
      <c r="I170" s="55"/>
      <c r="J17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0" s="73"/>
      <c r="L170" s="73"/>
      <c r="M170" s="73"/>
      <c r="N170" s="73"/>
      <c r="O170" s="73"/>
      <c r="P170" s="79" t="str">
        <f>IF(ISBLANK(Resultados[[#This Row],[Sample ]]),"",IF(AND(  NOT(AND(ISBLANK($E170),ISBLANK($F170)))),AND($C170-ABS($E170)&lt;=K170,$C170+$F170&gt;=K170),IF(NOT(ISBLANK($G170)),K170&gt;$G170,UPPER(K170)="OK")))</f>
        <v/>
      </c>
      <c r="Q170" s="79" t="str">
        <f>IF(OR(ISBLANK(Resultados[[#This Row],['# or s]]),ISBLANK(Resultados[[#This Row],['# or s 
One-]])),"",IF(AND(  NOT(AND(ISBLANK($E170),ISBLANK($F170)))),AND($C170-ABS($E170)&lt;=L170,$C170+$F170&gt;=L170),IF(NOT(ISBLANK($G170)),K170&gt;$G170,UPPER(L170)="OK")))</f>
        <v/>
      </c>
      <c r="R170" s="79" t="str">
        <f>IF(OR(ISBLANK(Resultados[[#This Row],['# or s]]),ISBLANK(Resultados[[#This Row],['# or s 
Two-]])),"",IF(AND(  NOT(AND(ISBLANK($E170),ISBLANK($F170)))),AND($C170-ABS($E170)&lt;=M170,$C170+$F170&gt;=M170),IF(NOT(ISBLANK($G170)),K170&gt;$G170,UPPER(M170)="OK")))</f>
        <v/>
      </c>
      <c r="S170" s="79" t="str">
        <f>IF(OR(ISBLANK(Resultados[[#This Row],['# or s]]),ISBLANK(Resultados[[#This Row],['# or s 
Three-]])),"",IF(AND(  NOT(AND(ISBLANK($E170),ISBLANK($F170)))),AND($C170-ABS($E170)&lt;=N170,$C170+$F170&gt;=N170),IF(NOT(ISBLANK($G170)),K170&gt;$G170,UPPER(N170)="OK")))</f>
        <v/>
      </c>
      <c r="T170" s="79" t="str">
        <f>IF(OR(ISBLANK(Resultados[[#This Row],['# or s]]),ISBLANK(Resultados[[#This Row],['# or s 
Four-]])),"",IF(AND(  NOT(AND(ISBLANK($E170),ISBLANK($F170)))),AND($C170-ABS($E170)&lt;=O170,$C170+$F170&gt;=O170),IF(NOT(ISBLANK($G170)),K170&gt;$G170,UPPER(O170)="OK")))</f>
        <v/>
      </c>
      <c r="U170" s="79" t="b">
        <f>IF(ISBLANK(Resultados[[#This Row],['# or s]]),P170&lt;&gt;"",AND(P170&lt;&gt;"",Q170&lt;&gt;"",R170&lt;&gt;"",S170&lt;&gt;"",T170&lt;&gt;""))</f>
        <v>0</v>
      </c>
      <c r="V170" s="79" t="b">
        <f t="shared" si="3"/>
        <v>1</v>
      </c>
    </row>
    <row r="171" spans="1:22" x14ac:dyDescent="0.2">
      <c r="A17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Value]])),"",IF(AND(P171,Q171,R171,S171,T171,NOT(U171)),1,IF(AND(ISBLANK(Resultados[[#This Row],[Min
(-)]]),ISBLANK(Resultados[[#This Row],[Max
(+)]]),NOT(ISBLANK(Resultados[[#This Row],[Dimension (nominal)]])),ISBLANK(Resultados[[#This Row],[Requirement]])),"Ref",IF(AND(P171,Q171,R171,S171,T171),2,0))))</f>
        <v/>
      </c>
      <c r="B171" s="40"/>
      <c r="C171" s="30"/>
      <c r="D171" s="37"/>
      <c r="E171" s="30"/>
      <c r="F171" s="30"/>
      <c r="G171" s="30"/>
      <c r="H171" s="30"/>
      <c r="I171" s="55"/>
      <c r="J17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1" s="73"/>
      <c r="L171" s="73"/>
      <c r="M171" s="73"/>
      <c r="N171" s="73"/>
      <c r="O171" s="73"/>
      <c r="P171" s="79" t="str">
        <f>IF(ISBLANK(Resultados[[#This Row],[Sample ]]),"",IF(AND(  NOT(AND(ISBLANK($E171),ISBLANK($F171)))),AND($C171-ABS($E171)&lt;=K171,$C171+$F171&gt;=K171),IF(NOT(ISBLANK($G171)),K171&gt;$G171,UPPER(K171)="OK")))</f>
        <v/>
      </c>
      <c r="Q171" s="79" t="str">
        <f>IF(OR(ISBLANK(Resultados[[#This Row],['# or s]]),ISBLANK(Resultados[[#This Row],['# or s 
One-]])),"",IF(AND(  NOT(AND(ISBLANK($E171),ISBLANK($F171)))),AND($C171-ABS($E171)&lt;=L171,$C171+$F171&gt;=L171),IF(NOT(ISBLANK($G171)),K171&gt;$G171,UPPER(L171)="OK")))</f>
        <v/>
      </c>
      <c r="R171" s="79" t="str">
        <f>IF(OR(ISBLANK(Resultados[[#This Row],['# or s]]),ISBLANK(Resultados[[#This Row],['# or s 
Two-]])),"",IF(AND(  NOT(AND(ISBLANK($E171),ISBLANK($F171)))),AND($C171-ABS($E171)&lt;=M171,$C171+$F171&gt;=M171),IF(NOT(ISBLANK($G171)),K171&gt;$G171,UPPER(M171)="OK")))</f>
        <v/>
      </c>
      <c r="S171" s="79" t="str">
        <f>IF(OR(ISBLANK(Resultados[[#This Row],['# or s]]),ISBLANK(Resultados[[#This Row],['# or s 
Three-]])),"",IF(AND(  NOT(AND(ISBLANK($E171),ISBLANK($F171)))),AND($C171-ABS($E171)&lt;=N171,$C171+$F171&gt;=N171),IF(NOT(ISBLANK($G171)),K171&gt;$G171,UPPER(N171)="OK")))</f>
        <v/>
      </c>
      <c r="T171" s="79" t="str">
        <f>IF(OR(ISBLANK(Resultados[[#This Row],['# or s]]),ISBLANK(Resultados[[#This Row],['# or s 
Four-]])),"",IF(AND(  NOT(AND(ISBLANK($E171),ISBLANK($F171)))),AND($C171-ABS($E171)&lt;=O171,$C171+$F171&gt;=O171),IF(NOT(ISBLANK($G171)),K171&gt;$G171,UPPER(O171)="OK")))</f>
        <v/>
      </c>
      <c r="U171" s="79" t="b">
        <f>IF(ISBLANK(Resultados[[#This Row],['# or s]]),P171&lt;&gt;"",AND(P171&lt;&gt;"",Q171&lt;&gt;"",R171&lt;&gt;"",S171&lt;&gt;"",T171&lt;&gt;""))</f>
        <v>0</v>
      </c>
      <c r="V171" s="79" t="b">
        <f t="shared" si="3"/>
        <v>1</v>
      </c>
    </row>
    <row r="172" spans="1:22" x14ac:dyDescent="0.2">
      <c r="A17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Value]])),"",IF(AND(P172,Q172,R172,S172,T172,NOT(U172)),1,IF(AND(ISBLANK(Resultados[[#This Row],[Min
(-)]]),ISBLANK(Resultados[[#This Row],[Max
(+)]]),NOT(ISBLANK(Resultados[[#This Row],[Dimension (nominal)]])),ISBLANK(Resultados[[#This Row],[Requirement]])),"Ref",IF(AND(P172,Q172,R172,S172,T172),2,0))))</f>
        <v/>
      </c>
      <c r="B172" s="40"/>
      <c r="C172" s="30"/>
      <c r="D172" s="37"/>
      <c r="E172" s="30"/>
      <c r="F172" s="30"/>
      <c r="G172" s="30"/>
      <c r="H172" s="30"/>
      <c r="I172" s="55"/>
      <c r="J17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2" s="73"/>
      <c r="L172" s="73"/>
      <c r="M172" s="73"/>
      <c r="N172" s="73"/>
      <c r="O172" s="73"/>
      <c r="P172" s="79" t="str">
        <f>IF(ISBLANK(Resultados[[#This Row],[Sample ]]),"",IF(AND(  NOT(AND(ISBLANK($E172),ISBLANK($F172)))),AND($C172-ABS($E172)&lt;=K172,$C172+$F172&gt;=K172),IF(NOT(ISBLANK($G172)),K172&gt;$G172,UPPER(K172)="OK")))</f>
        <v/>
      </c>
      <c r="Q172" s="79" t="str">
        <f>IF(OR(ISBLANK(Resultados[[#This Row],['# or s]]),ISBLANK(Resultados[[#This Row],['# or s 
One-]])),"",IF(AND(  NOT(AND(ISBLANK($E172),ISBLANK($F172)))),AND($C172-ABS($E172)&lt;=L172,$C172+$F172&gt;=L172),IF(NOT(ISBLANK($G172)),K172&gt;$G172,UPPER(L172)="OK")))</f>
        <v/>
      </c>
      <c r="R172" s="79" t="str">
        <f>IF(OR(ISBLANK(Resultados[[#This Row],['# or s]]),ISBLANK(Resultados[[#This Row],['# or s 
Two-]])),"",IF(AND(  NOT(AND(ISBLANK($E172),ISBLANK($F172)))),AND($C172-ABS($E172)&lt;=M172,$C172+$F172&gt;=M172),IF(NOT(ISBLANK($G172)),K172&gt;$G172,UPPER(M172)="OK")))</f>
        <v/>
      </c>
      <c r="S172" s="79" t="str">
        <f>IF(OR(ISBLANK(Resultados[[#This Row],['# or s]]),ISBLANK(Resultados[[#This Row],['# or s 
Three-]])),"",IF(AND(  NOT(AND(ISBLANK($E172),ISBLANK($F172)))),AND($C172-ABS($E172)&lt;=N172,$C172+$F172&gt;=N172),IF(NOT(ISBLANK($G172)),K172&gt;$G172,UPPER(N172)="OK")))</f>
        <v/>
      </c>
      <c r="T172" s="79" t="str">
        <f>IF(OR(ISBLANK(Resultados[[#This Row],['# or s]]),ISBLANK(Resultados[[#This Row],['# or s 
Four-]])),"",IF(AND(  NOT(AND(ISBLANK($E172),ISBLANK($F172)))),AND($C172-ABS($E172)&lt;=O172,$C172+$F172&gt;=O172),IF(NOT(ISBLANK($G172)),K172&gt;$G172,UPPER(O172)="OK")))</f>
        <v/>
      </c>
      <c r="U172" s="79" t="b">
        <f>IF(ISBLANK(Resultados[[#This Row],['# or s]]),P172&lt;&gt;"",AND(P172&lt;&gt;"",Q172&lt;&gt;"",R172&lt;&gt;"",S172&lt;&gt;"",T172&lt;&gt;""))</f>
        <v>0</v>
      </c>
      <c r="V172" s="79" t="b">
        <f t="shared" si="3"/>
        <v>1</v>
      </c>
    </row>
    <row r="173" spans="1:22" x14ac:dyDescent="0.2">
      <c r="A17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Value]])),"",IF(AND(P173,Q173,R173,S173,T173,NOT(U173)),1,IF(AND(ISBLANK(Resultados[[#This Row],[Min
(-)]]),ISBLANK(Resultados[[#This Row],[Max
(+)]]),NOT(ISBLANK(Resultados[[#This Row],[Dimension (nominal)]])),ISBLANK(Resultados[[#This Row],[Requirement]])),"Ref",IF(AND(P173,Q173,R173,S173,T173),2,0))))</f>
        <v/>
      </c>
      <c r="B173" s="40"/>
      <c r="C173" s="30"/>
      <c r="D173" s="37"/>
      <c r="E173" s="30"/>
      <c r="F173" s="30"/>
      <c r="G173" s="30"/>
      <c r="H173" s="30"/>
      <c r="I173" s="55"/>
      <c r="J17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3" s="73"/>
      <c r="L173" s="73"/>
      <c r="M173" s="73"/>
      <c r="N173" s="73"/>
      <c r="O173" s="73"/>
      <c r="P173" s="79" t="str">
        <f>IF(ISBLANK(Resultados[[#This Row],[Sample ]]),"",IF(AND(  NOT(AND(ISBLANK($E173),ISBLANK($F173)))),AND($C173-ABS($E173)&lt;=K173,$C173+$F173&gt;=K173),IF(NOT(ISBLANK($G173)),K173&gt;$G173,UPPER(K173)="OK")))</f>
        <v/>
      </c>
      <c r="Q173" s="79" t="str">
        <f>IF(OR(ISBLANK(Resultados[[#This Row],['# or s]]),ISBLANK(Resultados[[#This Row],['# or s 
One-]])),"",IF(AND(  NOT(AND(ISBLANK($E173),ISBLANK($F173)))),AND($C173-ABS($E173)&lt;=L173,$C173+$F173&gt;=L173),IF(NOT(ISBLANK($G173)),K173&gt;$G173,UPPER(L173)="OK")))</f>
        <v/>
      </c>
      <c r="R173" s="79" t="str">
        <f>IF(OR(ISBLANK(Resultados[[#This Row],['# or s]]),ISBLANK(Resultados[[#This Row],['# or s 
Two-]])),"",IF(AND(  NOT(AND(ISBLANK($E173),ISBLANK($F173)))),AND($C173-ABS($E173)&lt;=M173,$C173+$F173&gt;=M173),IF(NOT(ISBLANK($G173)),K173&gt;$G173,UPPER(M173)="OK")))</f>
        <v/>
      </c>
      <c r="S173" s="79" t="str">
        <f>IF(OR(ISBLANK(Resultados[[#This Row],['# or s]]),ISBLANK(Resultados[[#This Row],['# or s 
Three-]])),"",IF(AND(  NOT(AND(ISBLANK($E173),ISBLANK($F173)))),AND($C173-ABS($E173)&lt;=N173,$C173+$F173&gt;=N173),IF(NOT(ISBLANK($G173)),K173&gt;$G173,UPPER(N173)="OK")))</f>
        <v/>
      </c>
      <c r="T173" s="79" t="str">
        <f>IF(OR(ISBLANK(Resultados[[#This Row],['# or s]]),ISBLANK(Resultados[[#This Row],['# or s 
Four-]])),"",IF(AND(  NOT(AND(ISBLANK($E173),ISBLANK($F173)))),AND($C173-ABS($E173)&lt;=O173,$C173+$F173&gt;=O173),IF(NOT(ISBLANK($G173)),K173&gt;$G173,UPPER(O173)="OK")))</f>
        <v/>
      </c>
      <c r="U173" s="79" t="b">
        <f>IF(ISBLANK(Resultados[[#This Row],['# or s]]),P173&lt;&gt;"",AND(P173&lt;&gt;"",Q173&lt;&gt;"",R173&lt;&gt;"",S173&lt;&gt;"",T173&lt;&gt;""))</f>
        <v>0</v>
      </c>
      <c r="V173" s="79" t="b">
        <f t="shared" si="3"/>
        <v>1</v>
      </c>
    </row>
    <row r="174" spans="1:22" x14ac:dyDescent="0.2">
      <c r="A17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Value]])),"",IF(AND(P174,Q174,R174,S174,T174,NOT(U174)),1,IF(AND(ISBLANK(Resultados[[#This Row],[Min
(-)]]),ISBLANK(Resultados[[#This Row],[Max
(+)]]),NOT(ISBLANK(Resultados[[#This Row],[Dimension (nominal)]])),ISBLANK(Resultados[[#This Row],[Requirement]])),"Ref",IF(AND(P174,Q174,R174,S174,T174),2,0))))</f>
        <v/>
      </c>
      <c r="B174" s="40"/>
      <c r="C174" s="30"/>
      <c r="D174" s="37"/>
      <c r="E174" s="30"/>
      <c r="F174" s="30"/>
      <c r="G174" s="30"/>
      <c r="H174" s="30"/>
      <c r="I174" s="55"/>
      <c r="J17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4" s="73"/>
      <c r="L174" s="73"/>
      <c r="M174" s="73"/>
      <c r="N174" s="73"/>
      <c r="O174" s="73"/>
      <c r="P174" s="79" t="str">
        <f>IF(ISBLANK(Resultados[[#This Row],[Sample ]]),"",IF(AND(  NOT(AND(ISBLANK($E174),ISBLANK($F174)))),AND($C174-ABS($E174)&lt;=K174,$C174+$F174&gt;=K174),IF(NOT(ISBLANK($G174)),K174&gt;$G174,UPPER(K174)="OK")))</f>
        <v/>
      </c>
      <c r="Q174" s="79" t="str">
        <f>IF(OR(ISBLANK(Resultados[[#This Row],['# or s]]),ISBLANK(Resultados[[#This Row],['# or s 
One-]])),"",IF(AND(  NOT(AND(ISBLANK($E174),ISBLANK($F174)))),AND($C174-ABS($E174)&lt;=L174,$C174+$F174&gt;=L174),IF(NOT(ISBLANK($G174)),K174&gt;$G174,UPPER(L174)="OK")))</f>
        <v/>
      </c>
      <c r="R174" s="79" t="str">
        <f>IF(OR(ISBLANK(Resultados[[#This Row],['# or s]]),ISBLANK(Resultados[[#This Row],['# or s 
Two-]])),"",IF(AND(  NOT(AND(ISBLANK($E174),ISBLANK($F174)))),AND($C174-ABS($E174)&lt;=M174,$C174+$F174&gt;=M174),IF(NOT(ISBLANK($G174)),K174&gt;$G174,UPPER(M174)="OK")))</f>
        <v/>
      </c>
      <c r="S174" s="79" t="str">
        <f>IF(OR(ISBLANK(Resultados[[#This Row],['# or s]]),ISBLANK(Resultados[[#This Row],['# or s 
Three-]])),"",IF(AND(  NOT(AND(ISBLANK($E174),ISBLANK($F174)))),AND($C174-ABS($E174)&lt;=N174,$C174+$F174&gt;=N174),IF(NOT(ISBLANK($G174)),K174&gt;$G174,UPPER(N174)="OK")))</f>
        <v/>
      </c>
      <c r="T174" s="79" t="str">
        <f>IF(OR(ISBLANK(Resultados[[#This Row],['# or s]]),ISBLANK(Resultados[[#This Row],['# or s 
Four-]])),"",IF(AND(  NOT(AND(ISBLANK($E174),ISBLANK($F174)))),AND($C174-ABS($E174)&lt;=O174,$C174+$F174&gt;=O174),IF(NOT(ISBLANK($G174)),K174&gt;$G174,UPPER(O174)="OK")))</f>
        <v/>
      </c>
      <c r="U174" s="79" t="b">
        <f>IF(ISBLANK(Resultados[[#This Row],['# or s]]),P174&lt;&gt;"",AND(P174&lt;&gt;"",Q174&lt;&gt;"",R174&lt;&gt;"",S174&lt;&gt;"",T174&lt;&gt;""))</f>
        <v>0</v>
      </c>
      <c r="V174" s="79" t="b">
        <f t="shared" si="3"/>
        <v>1</v>
      </c>
    </row>
    <row r="175" spans="1:22" x14ac:dyDescent="0.2">
      <c r="A17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Value]])),"",IF(AND(P175,Q175,R175,S175,T175,NOT(U175)),1,IF(AND(ISBLANK(Resultados[[#This Row],[Min
(-)]]),ISBLANK(Resultados[[#This Row],[Max
(+)]]),NOT(ISBLANK(Resultados[[#This Row],[Dimension (nominal)]])),ISBLANK(Resultados[[#This Row],[Requirement]])),"Ref",IF(AND(P175,Q175,R175,S175,T175),2,0))))</f>
        <v/>
      </c>
      <c r="B175" s="40"/>
      <c r="C175" s="30"/>
      <c r="D175" s="37"/>
      <c r="E175" s="30"/>
      <c r="F175" s="30"/>
      <c r="G175" s="30"/>
      <c r="H175" s="30"/>
      <c r="I175" s="55"/>
      <c r="J17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5" s="73"/>
      <c r="L175" s="73"/>
      <c r="M175" s="73"/>
      <c r="N175" s="73"/>
      <c r="O175" s="73"/>
      <c r="P175" s="79" t="str">
        <f>IF(ISBLANK(Resultados[[#This Row],[Sample ]]),"",IF(AND(  NOT(AND(ISBLANK($E175),ISBLANK($F175)))),AND($C175-ABS($E175)&lt;=K175,$C175+$F175&gt;=K175),IF(NOT(ISBLANK($G175)),K175&gt;$G175,UPPER(K175)="OK")))</f>
        <v/>
      </c>
      <c r="Q175" s="79" t="str">
        <f>IF(OR(ISBLANK(Resultados[[#This Row],['# or s]]),ISBLANK(Resultados[[#This Row],['# or s 
One-]])),"",IF(AND(  NOT(AND(ISBLANK($E175),ISBLANK($F175)))),AND($C175-ABS($E175)&lt;=L175,$C175+$F175&gt;=L175),IF(NOT(ISBLANK($G175)),K175&gt;$G175,UPPER(L175)="OK")))</f>
        <v/>
      </c>
      <c r="R175" s="79" t="str">
        <f>IF(OR(ISBLANK(Resultados[[#This Row],['# or s]]),ISBLANK(Resultados[[#This Row],['# or s 
Two-]])),"",IF(AND(  NOT(AND(ISBLANK($E175),ISBLANK($F175)))),AND($C175-ABS($E175)&lt;=M175,$C175+$F175&gt;=M175),IF(NOT(ISBLANK($G175)),K175&gt;$G175,UPPER(M175)="OK")))</f>
        <v/>
      </c>
      <c r="S175" s="79" t="str">
        <f>IF(OR(ISBLANK(Resultados[[#This Row],['# or s]]),ISBLANK(Resultados[[#This Row],['# or s 
Three-]])),"",IF(AND(  NOT(AND(ISBLANK($E175),ISBLANK($F175)))),AND($C175-ABS($E175)&lt;=N175,$C175+$F175&gt;=N175),IF(NOT(ISBLANK($G175)),K175&gt;$G175,UPPER(N175)="OK")))</f>
        <v/>
      </c>
      <c r="T175" s="79" t="str">
        <f>IF(OR(ISBLANK(Resultados[[#This Row],['# or s]]),ISBLANK(Resultados[[#This Row],['# or s 
Four-]])),"",IF(AND(  NOT(AND(ISBLANK($E175),ISBLANK($F175)))),AND($C175-ABS($E175)&lt;=O175,$C175+$F175&gt;=O175),IF(NOT(ISBLANK($G175)),K175&gt;$G175,UPPER(O175)="OK")))</f>
        <v/>
      </c>
      <c r="U175" s="79" t="b">
        <f>IF(ISBLANK(Resultados[[#This Row],['# or s]]),P175&lt;&gt;"",AND(P175&lt;&gt;"",Q175&lt;&gt;"",R175&lt;&gt;"",S175&lt;&gt;"",T175&lt;&gt;""))</f>
        <v>0</v>
      </c>
      <c r="V175" s="79" t="b">
        <f t="shared" si="3"/>
        <v>1</v>
      </c>
    </row>
    <row r="176" spans="1:22" x14ac:dyDescent="0.2">
      <c r="A17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Value]])),"",IF(AND(P176,Q176,R176,S176,T176,NOT(U176)),1,IF(AND(ISBLANK(Resultados[[#This Row],[Min
(-)]]),ISBLANK(Resultados[[#This Row],[Max
(+)]]),NOT(ISBLANK(Resultados[[#This Row],[Dimension (nominal)]])),ISBLANK(Resultados[[#This Row],[Requirement]])),"Ref",IF(AND(P176,Q176,R176,S176,T176),2,0))))</f>
        <v/>
      </c>
      <c r="B176" s="40"/>
      <c r="C176" s="30"/>
      <c r="D176" s="37"/>
      <c r="E176" s="30"/>
      <c r="F176" s="30"/>
      <c r="G176" s="30"/>
      <c r="H176" s="30"/>
      <c r="I176" s="55"/>
      <c r="J17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6" s="73"/>
      <c r="L176" s="73"/>
      <c r="M176" s="73"/>
      <c r="N176" s="73"/>
      <c r="O176" s="73"/>
      <c r="P176" s="79" t="str">
        <f>IF(ISBLANK(Resultados[[#This Row],[Sample ]]),"",IF(AND(  NOT(AND(ISBLANK($E176),ISBLANK($F176)))),AND($C176-ABS($E176)&lt;=K176,$C176+$F176&gt;=K176),IF(NOT(ISBLANK($G176)),K176&gt;$G176,UPPER(K176)="OK")))</f>
        <v/>
      </c>
      <c r="Q176" s="79" t="str">
        <f>IF(OR(ISBLANK(Resultados[[#This Row],['# or s]]),ISBLANK(Resultados[[#This Row],['# or s 
One-]])),"",IF(AND(  NOT(AND(ISBLANK($E176),ISBLANK($F176)))),AND($C176-ABS($E176)&lt;=L176,$C176+$F176&gt;=L176),IF(NOT(ISBLANK($G176)),K176&gt;$G176,UPPER(L176)="OK")))</f>
        <v/>
      </c>
      <c r="R176" s="79" t="str">
        <f>IF(OR(ISBLANK(Resultados[[#This Row],['# or s]]),ISBLANK(Resultados[[#This Row],['# or s 
Two-]])),"",IF(AND(  NOT(AND(ISBLANK($E176),ISBLANK($F176)))),AND($C176-ABS($E176)&lt;=M176,$C176+$F176&gt;=M176),IF(NOT(ISBLANK($G176)),K176&gt;$G176,UPPER(M176)="OK")))</f>
        <v/>
      </c>
      <c r="S176" s="79" t="str">
        <f>IF(OR(ISBLANK(Resultados[[#This Row],['# or s]]),ISBLANK(Resultados[[#This Row],['# or s 
Three-]])),"",IF(AND(  NOT(AND(ISBLANK($E176),ISBLANK($F176)))),AND($C176-ABS($E176)&lt;=N176,$C176+$F176&gt;=N176),IF(NOT(ISBLANK($G176)),K176&gt;$G176,UPPER(N176)="OK")))</f>
        <v/>
      </c>
      <c r="T176" s="79" t="str">
        <f>IF(OR(ISBLANK(Resultados[[#This Row],['# or s]]),ISBLANK(Resultados[[#This Row],['# or s 
Four-]])),"",IF(AND(  NOT(AND(ISBLANK($E176),ISBLANK($F176)))),AND($C176-ABS($E176)&lt;=O176,$C176+$F176&gt;=O176),IF(NOT(ISBLANK($G176)),K176&gt;$G176,UPPER(O176)="OK")))</f>
        <v/>
      </c>
      <c r="U176" s="79" t="b">
        <f>IF(ISBLANK(Resultados[[#This Row],['# or s]]),P176&lt;&gt;"",AND(P176&lt;&gt;"",Q176&lt;&gt;"",R176&lt;&gt;"",S176&lt;&gt;"",T176&lt;&gt;""))</f>
        <v>0</v>
      </c>
      <c r="V176" s="79" t="b">
        <f t="shared" si="3"/>
        <v>1</v>
      </c>
    </row>
    <row r="177" spans="1:22" x14ac:dyDescent="0.2">
      <c r="A17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Value]])),"",IF(AND(P177,Q177,R177,S177,T177,NOT(U177)),1,IF(AND(ISBLANK(Resultados[[#This Row],[Min
(-)]]),ISBLANK(Resultados[[#This Row],[Max
(+)]]),NOT(ISBLANK(Resultados[[#This Row],[Dimension (nominal)]])),ISBLANK(Resultados[[#This Row],[Requirement]])),"Ref",IF(AND(P177,Q177,R177,S177,T177),2,0))))</f>
        <v/>
      </c>
      <c r="B177" s="40"/>
      <c r="C177" s="30"/>
      <c r="D177" s="37"/>
      <c r="E177" s="30"/>
      <c r="F177" s="30"/>
      <c r="G177" s="30"/>
      <c r="H177" s="30"/>
      <c r="I177" s="55"/>
      <c r="J17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7" s="73"/>
      <c r="L177" s="73"/>
      <c r="M177" s="73"/>
      <c r="N177" s="73"/>
      <c r="O177" s="73"/>
      <c r="P177" s="79" t="str">
        <f>IF(ISBLANK(Resultados[[#This Row],[Sample ]]),"",IF(AND(  NOT(AND(ISBLANK($E177),ISBLANK($F177)))),AND($C177-ABS($E177)&lt;=K177,$C177+$F177&gt;=K177),IF(NOT(ISBLANK($G177)),K177&gt;$G177,UPPER(K177)="OK")))</f>
        <v/>
      </c>
      <c r="Q177" s="79" t="str">
        <f>IF(OR(ISBLANK(Resultados[[#This Row],['# or s]]),ISBLANK(Resultados[[#This Row],['# or s 
One-]])),"",IF(AND(  NOT(AND(ISBLANK($E177),ISBLANK($F177)))),AND($C177-ABS($E177)&lt;=L177,$C177+$F177&gt;=L177),IF(NOT(ISBLANK($G177)),K177&gt;$G177,UPPER(L177)="OK")))</f>
        <v/>
      </c>
      <c r="R177" s="79" t="str">
        <f>IF(OR(ISBLANK(Resultados[[#This Row],['# or s]]),ISBLANK(Resultados[[#This Row],['# or s 
Two-]])),"",IF(AND(  NOT(AND(ISBLANK($E177),ISBLANK($F177)))),AND($C177-ABS($E177)&lt;=M177,$C177+$F177&gt;=M177),IF(NOT(ISBLANK($G177)),K177&gt;$G177,UPPER(M177)="OK")))</f>
        <v/>
      </c>
      <c r="S177" s="79" t="str">
        <f>IF(OR(ISBLANK(Resultados[[#This Row],['# or s]]),ISBLANK(Resultados[[#This Row],['# or s 
Three-]])),"",IF(AND(  NOT(AND(ISBLANK($E177),ISBLANK($F177)))),AND($C177-ABS($E177)&lt;=N177,$C177+$F177&gt;=N177),IF(NOT(ISBLANK($G177)),K177&gt;$G177,UPPER(N177)="OK")))</f>
        <v/>
      </c>
      <c r="T177" s="79" t="str">
        <f>IF(OR(ISBLANK(Resultados[[#This Row],['# or s]]),ISBLANK(Resultados[[#This Row],['# or s 
Four-]])),"",IF(AND(  NOT(AND(ISBLANK($E177),ISBLANK($F177)))),AND($C177-ABS($E177)&lt;=O177,$C177+$F177&gt;=O177),IF(NOT(ISBLANK($G177)),K177&gt;$G177,UPPER(O177)="OK")))</f>
        <v/>
      </c>
      <c r="U177" s="79" t="b">
        <f>IF(ISBLANK(Resultados[[#This Row],['# or s]]),P177&lt;&gt;"",AND(P177&lt;&gt;"",Q177&lt;&gt;"",R177&lt;&gt;"",S177&lt;&gt;"",T177&lt;&gt;""))</f>
        <v>0</v>
      </c>
      <c r="V177" s="79" t="b">
        <f t="shared" si="3"/>
        <v>1</v>
      </c>
    </row>
    <row r="178" spans="1:22" x14ac:dyDescent="0.2">
      <c r="A17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Value]])),"",IF(AND(P178,Q178,R178,S178,T178,NOT(U178)),1,IF(AND(ISBLANK(Resultados[[#This Row],[Min
(-)]]),ISBLANK(Resultados[[#This Row],[Max
(+)]]),NOT(ISBLANK(Resultados[[#This Row],[Dimension (nominal)]])),ISBLANK(Resultados[[#This Row],[Requirement]])),"Ref",IF(AND(P178,Q178,R178,S178,T178),2,0))))</f>
        <v/>
      </c>
      <c r="B178" s="40"/>
      <c r="C178" s="30"/>
      <c r="D178" s="37"/>
      <c r="E178" s="30"/>
      <c r="F178" s="30"/>
      <c r="G178" s="30"/>
      <c r="H178" s="30"/>
      <c r="I178" s="55"/>
      <c r="J17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8" s="73"/>
      <c r="L178" s="73"/>
      <c r="M178" s="73"/>
      <c r="N178" s="73"/>
      <c r="O178" s="73"/>
      <c r="P178" s="79" t="str">
        <f>IF(ISBLANK(Resultados[[#This Row],[Sample ]]),"",IF(AND(  NOT(AND(ISBLANK($E178),ISBLANK($F178)))),AND($C178-ABS($E178)&lt;=K178,$C178+$F178&gt;=K178),IF(NOT(ISBLANK($G178)),K178&gt;$G178,UPPER(K178)="OK")))</f>
        <v/>
      </c>
      <c r="Q178" s="79" t="str">
        <f>IF(OR(ISBLANK(Resultados[[#This Row],['# or s]]),ISBLANK(Resultados[[#This Row],['# or s 
One-]])),"",IF(AND(  NOT(AND(ISBLANK($E178),ISBLANK($F178)))),AND($C178-ABS($E178)&lt;=L178,$C178+$F178&gt;=L178),IF(NOT(ISBLANK($G178)),K178&gt;$G178,UPPER(L178)="OK")))</f>
        <v/>
      </c>
      <c r="R178" s="79" t="str">
        <f>IF(OR(ISBLANK(Resultados[[#This Row],['# or s]]),ISBLANK(Resultados[[#This Row],['# or s 
Two-]])),"",IF(AND(  NOT(AND(ISBLANK($E178),ISBLANK($F178)))),AND($C178-ABS($E178)&lt;=M178,$C178+$F178&gt;=M178),IF(NOT(ISBLANK($G178)),K178&gt;$G178,UPPER(M178)="OK")))</f>
        <v/>
      </c>
      <c r="S178" s="79" t="str">
        <f>IF(OR(ISBLANK(Resultados[[#This Row],['# or s]]),ISBLANK(Resultados[[#This Row],['# or s 
Three-]])),"",IF(AND(  NOT(AND(ISBLANK($E178),ISBLANK($F178)))),AND($C178-ABS($E178)&lt;=N178,$C178+$F178&gt;=N178),IF(NOT(ISBLANK($G178)),K178&gt;$G178,UPPER(N178)="OK")))</f>
        <v/>
      </c>
      <c r="T178" s="79" t="str">
        <f>IF(OR(ISBLANK(Resultados[[#This Row],['# or s]]),ISBLANK(Resultados[[#This Row],['# or s 
Four-]])),"",IF(AND(  NOT(AND(ISBLANK($E178),ISBLANK($F178)))),AND($C178-ABS($E178)&lt;=O178,$C178+$F178&gt;=O178),IF(NOT(ISBLANK($G178)),K178&gt;$G178,UPPER(O178)="OK")))</f>
        <v/>
      </c>
      <c r="U178" s="79" t="b">
        <f>IF(ISBLANK(Resultados[[#This Row],['# or s]]),P178&lt;&gt;"",AND(P178&lt;&gt;"",Q178&lt;&gt;"",R178&lt;&gt;"",S178&lt;&gt;"",T178&lt;&gt;""))</f>
        <v>0</v>
      </c>
      <c r="V178" s="79" t="b">
        <f t="shared" si="3"/>
        <v>1</v>
      </c>
    </row>
    <row r="179" spans="1:22" x14ac:dyDescent="0.2">
      <c r="A17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Value]])),"",IF(AND(P179,Q179,R179,S179,T179,NOT(U179)),1,IF(AND(ISBLANK(Resultados[[#This Row],[Min
(-)]]),ISBLANK(Resultados[[#This Row],[Max
(+)]]),NOT(ISBLANK(Resultados[[#This Row],[Dimension (nominal)]])),ISBLANK(Resultados[[#This Row],[Requirement]])),"Ref",IF(AND(P179,Q179,R179,S179,T179),2,0))))</f>
        <v/>
      </c>
      <c r="B179" s="40"/>
      <c r="C179" s="30"/>
      <c r="D179" s="37"/>
      <c r="E179" s="30"/>
      <c r="F179" s="30"/>
      <c r="G179" s="30"/>
      <c r="H179" s="30"/>
      <c r="I179" s="55"/>
      <c r="J17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79" s="73"/>
      <c r="L179" s="73"/>
      <c r="M179" s="73"/>
      <c r="N179" s="73"/>
      <c r="O179" s="73"/>
      <c r="P179" s="79" t="str">
        <f>IF(ISBLANK(Resultados[[#This Row],[Sample ]]),"",IF(AND(  NOT(AND(ISBLANK($E179),ISBLANK($F179)))),AND($C179-ABS($E179)&lt;=K179,$C179+$F179&gt;=K179),IF(NOT(ISBLANK($G179)),K179&gt;$G179,UPPER(K179)="OK")))</f>
        <v/>
      </c>
      <c r="Q179" s="79" t="str">
        <f>IF(OR(ISBLANK(Resultados[[#This Row],['# or s]]),ISBLANK(Resultados[[#This Row],['# or s 
One-]])),"",IF(AND(  NOT(AND(ISBLANK($E179),ISBLANK($F179)))),AND($C179-ABS($E179)&lt;=L179,$C179+$F179&gt;=L179),IF(NOT(ISBLANK($G179)),K179&gt;$G179,UPPER(L179)="OK")))</f>
        <v/>
      </c>
      <c r="R179" s="79" t="str">
        <f>IF(OR(ISBLANK(Resultados[[#This Row],['# or s]]),ISBLANK(Resultados[[#This Row],['# or s 
Two-]])),"",IF(AND(  NOT(AND(ISBLANK($E179),ISBLANK($F179)))),AND($C179-ABS($E179)&lt;=M179,$C179+$F179&gt;=M179),IF(NOT(ISBLANK($G179)),K179&gt;$G179,UPPER(M179)="OK")))</f>
        <v/>
      </c>
      <c r="S179" s="79" t="str">
        <f>IF(OR(ISBLANK(Resultados[[#This Row],['# or s]]),ISBLANK(Resultados[[#This Row],['# or s 
Three-]])),"",IF(AND(  NOT(AND(ISBLANK($E179),ISBLANK($F179)))),AND($C179-ABS($E179)&lt;=N179,$C179+$F179&gt;=N179),IF(NOT(ISBLANK($G179)),K179&gt;$G179,UPPER(N179)="OK")))</f>
        <v/>
      </c>
      <c r="T179" s="79" t="str">
        <f>IF(OR(ISBLANK(Resultados[[#This Row],['# or s]]),ISBLANK(Resultados[[#This Row],['# or s 
Four-]])),"",IF(AND(  NOT(AND(ISBLANK($E179),ISBLANK($F179)))),AND($C179-ABS($E179)&lt;=O179,$C179+$F179&gt;=O179),IF(NOT(ISBLANK($G179)),K179&gt;$G179,UPPER(O179)="OK")))</f>
        <v/>
      </c>
      <c r="U179" s="79" t="b">
        <f>IF(ISBLANK(Resultados[[#This Row],['# or s]]),P179&lt;&gt;"",AND(P179&lt;&gt;"",Q179&lt;&gt;"",R179&lt;&gt;"",S179&lt;&gt;"",T179&lt;&gt;""))</f>
        <v>0</v>
      </c>
      <c r="V179" s="79" t="b">
        <f t="shared" si="3"/>
        <v>1</v>
      </c>
    </row>
    <row r="180" spans="1:22" x14ac:dyDescent="0.2">
      <c r="A18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Value]])),"",IF(AND(P180,Q180,R180,S180,T180,NOT(U180)),1,IF(AND(ISBLANK(Resultados[[#This Row],[Min
(-)]]),ISBLANK(Resultados[[#This Row],[Max
(+)]]),NOT(ISBLANK(Resultados[[#This Row],[Dimension (nominal)]])),ISBLANK(Resultados[[#This Row],[Requirement]])),"Ref",IF(AND(P180,Q180,R180,S180,T180),2,0))))</f>
        <v/>
      </c>
      <c r="B180" s="40"/>
      <c r="C180" s="30"/>
      <c r="D180" s="37"/>
      <c r="E180" s="30"/>
      <c r="F180" s="30"/>
      <c r="G180" s="30"/>
      <c r="H180" s="30"/>
      <c r="I180" s="55"/>
      <c r="J18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0" s="73"/>
      <c r="L180" s="73"/>
      <c r="M180" s="73"/>
      <c r="N180" s="73"/>
      <c r="O180" s="73"/>
      <c r="P180" s="79" t="str">
        <f>IF(ISBLANK(Resultados[[#This Row],[Sample ]]),"",IF(AND(  NOT(AND(ISBLANK($E180),ISBLANK($F180)))),AND($C180-ABS($E180)&lt;=K180,$C180+$F180&gt;=K180),IF(NOT(ISBLANK($G180)),K180&gt;$G180,UPPER(K180)="OK")))</f>
        <v/>
      </c>
      <c r="Q180" s="79" t="str">
        <f>IF(OR(ISBLANK(Resultados[[#This Row],['# or s]]),ISBLANK(Resultados[[#This Row],['# or s 
One-]])),"",IF(AND(  NOT(AND(ISBLANK($E180),ISBLANK($F180)))),AND($C180-ABS($E180)&lt;=L180,$C180+$F180&gt;=L180),IF(NOT(ISBLANK($G180)),K180&gt;$G180,UPPER(L180)="OK")))</f>
        <v/>
      </c>
      <c r="R180" s="79" t="str">
        <f>IF(OR(ISBLANK(Resultados[[#This Row],['# or s]]),ISBLANK(Resultados[[#This Row],['# or s 
Two-]])),"",IF(AND(  NOT(AND(ISBLANK($E180),ISBLANK($F180)))),AND($C180-ABS($E180)&lt;=M180,$C180+$F180&gt;=M180),IF(NOT(ISBLANK($G180)),K180&gt;$G180,UPPER(M180)="OK")))</f>
        <v/>
      </c>
      <c r="S180" s="79" t="str">
        <f>IF(OR(ISBLANK(Resultados[[#This Row],['# or s]]),ISBLANK(Resultados[[#This Row],['# or s 
Three-]])),"",IF(AND(  NOT(AND(ISBLANK($E180),ISBLANK($F180)))),AND($C180-ABS($E180)&lt;=N180,$C180+$F180&gt;=N180),IF(NOT(ISBLANK($G180)),K180&gt;$G180,UPPER(N180)="OK")))</f>
        <v/>
      </c>
      <c r="T180" s="79" t="str">
        <f>IF(OR(ISBLANK(Resultados[[#This Row],['# or s]]),ISBLANK(Resultados[[#This Row],['# or s 
Four-]])),"",IF(AND(  NOT(AND(ISBLANK($E180),ISBLANK($F180)))),AND($C180-ABS($E180)&lt;=O180,$C180+$F180&gt;=O180),IF(NOT(ISBLANK($G180)),K180&gt;$G180,UPPER(O180)="OK")))</f>
        <v/>
      </c>
      <c r="U180" s="79" t="b">
        <f>IF(ISBLANK(Resultados[[#This Row],['# or s]]),P180&lt;&gt;"",AND(P180&lt;&gt;"",Q180&lt;&gt;"",R180&lt;&gt;"",S180&lt;&gt;"",T180&lt;&gt;""))</f>
        <v>0</v>
      </c>
      <c r="V180" s="79" t="b">
        <f t="shared" si="3"/>
        <v>1</v>
      </c>
    </row>
    <row r="181" spans="1:22" x14ac:dyDescent="0.2">
      <c r="A18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Value]])),"",IF(AND(P181,Q181,R181,S181,T181,NOT(U181)),1,IF(AND(ISBLANK(Resultados[[#This Row],[Min
(-)]]),ISBLANK(Resultados[[#This Row],[Max
(+)]]),NOT(ISBLANK(Resultados[[#This Row],[Dimension (nominal)]])),ISBLANK(Resultados[[#This Row],[Requirement]])),"Ref",IF(AND(P181,Q181,R181,S181,T181),2,0))))</f>
        <v/>
      </c>
      <c r="B181" s="40"/>
      <c r="C181" s="30"/>
      <c r="D181" s="37"/>
      <c r="E181" s="30"/>
      <c r="F181" s="30"/>
      <c r="G181" s="30"/>
      <c r="H181" s="30"/>
      <c r="I181" s="55"/>
      <c r="J18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1" s="73"/>
      <c r="L181" s="73"/>
      <c r="M181" s="73"/>
      <c r="N181" s="73"/>
      <c r="O181" s="73"/>
      <c r="P181" s="79" t="str">
        <f>IF(ISBLANK(Resultados[[#This Row],[Sample ]]),"",IF(AND(  NOT(AND(ISBLANK($E181),ISBLANK($F181)))),AND($C181-ABS($E181)&lt;=K181,$C181+$F181&gt;=K181),IF(NOT(ISBLANK($G181)),K181&gt;$G181,UPPER(K181)="OK")))</f>
        <v/>
      </c>
      <c r="Q181" s="79" t="str">
        <f>IF(OR(ISBLANK(Resultados[[#This Row],['# or s]]),ISBLANK(Resultados[[#This Row],['# or s 
One-]])),"",IF(AND(  NOT(AND(ISBLANK($E181),ISBLANK($F181)))),AND($C181-ABS($E181)&lt;=L181,$C181+$F181&gt;=L181),IF(NOT(ISBLANK($G181)),K181&gt;$G181,UPPER(L181)="OK")))</f>
        <v/>
      </c>
      <c r="R181" s="79" t="str">
        <f>IF(OR(ISBLANK(Resultados[[#This Row],['# or s]]),ISBLANK(Resultados[[#This Row],['# or s 
Two-]])),"",IF(AND(  NOT(AND(ISBLANK($E181),ISBLANK($F181)))),AND($C181-ABS($E181)&lt;=M181,$C181+$F181&gt;=M181),IF(NOT(ISBLANK($G181)),K181&gt;$G181,UPPER(M181)="OK")))</f>
        <v/>
      </c>
      <c r="S181" s="79" t="str">
        <f>IF(OR(ISBLANK(Resultados[[#This Row],['# or s]]),ISBLANK(Resultados[[#This Row],['# or s 
Three-]])),"",IF(AND(  NOT(AND(ISBLANK($E181),ISBLANK($F181)))),AND($C181-ABS($E181)&lt;=N181,$C181+$F181&gt;=N181),IF(NOT(ISBLANK($G181)),K181&gt;$G181,UPPER(N181)="OK")))</f>
        <v/>
      </c>
      <c r="T181" s="79" t="str">
        <f>IF(OR(ISBLANK(Resultados[[#This Row],['# or s]]),ISBLANK(Resultados[[#This Row],['# or s 
Four-]])),"",IF(AND(  NOT(AND(ISBLANK($E181),ISBLANK($F181)))),AND($C181-ABS($E181)&lt;=O181,$C181+$F181&gt;=O181),IF(NOT(ISBLANK($G181)),K181&gt;$G181,UPPER(O181)="OK")))</f>
        <v/>
      </c>
      <c r="U181" s="79" t="b">
        <f>IF(ISBLANK(Resultados[[#This Row],['# or s]]),P181&lt;&gt;"",AND(P181&lt;&gt;"",Q181&lt;&gt;"",R181&lt;&gt;"",S181&lt;&gt;"",T181&lt;&gt;""))</f>
        <v>0</v>
      </c>
      <c r="V181" s="79" t="b">
        <f t="shared" si="3"/>
        <v>1</v>
      </c>
    </row>
    <row r="182" spans="1:22" x14ac:dyDescent="0.2">
      <c r="A18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Value]])),"",IF(AND(P182,Q182,R182,S182,T182,NOT(U182)),1,IF(AND(ISBLANK(Resultados[[#This Row],[Min
(-)]]),ISBLANK(Resultados[[#This Row],[Max
(+)]]),NOT(ISBLANK(Resultados[[#This Row],[Dimension (nominal)]])),ISBLANK(Resultados[[#This Row],[Requirement]])),"Ref",IF(AND(P182,Q182,R182,S182,T182),2,0))))</f>
        <v/>
      </c>
      <c r="B182" s="40"/>
      <c r="C182" s="30"/>
      <c r="D182" s="37"/>
      <c r="E182" s="30"/>
      <c r="F182" s="30"/>
      <c r="G182" s="30"/>
      <c r="H182" s="30"/>
      <c r="I182" s="55"/>
      <c r="J18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2" s="73"/>
      <c r="L182" s="73"/>
      <c r="M182" s="73"/>
      <c r="N182" s="73"/>
      <c r="O182" s="73"/>
      <c r="P182" s="79" t="str">
        <f>IF(ISBLANK(Resultados[[#This Row],[Sample ]]),"",IF(AND(  NOT(AND(ISBLANK($E182),ISBLANK($F182)))),AND($C182-ABS($E182)&lt;=K182,$C182+$F182&gt;=K182),IF(NOT(ISBLANK($G182)),K182&gt;$G182,UPPER(K182)="OK")))</f>
        <v/>
      </c>
      <c r="Q182" s="79" t="str">
        <f>IF(OR(ISBLANK(Resultados[[#This Row],['# or s]]),ISBLANK(Resultados[[#This Row],['# or s 
One-]])),"",IF(AND(  NOT(AND(ISBLANK($E182),ISBLANK($F182)))),AND($C182-ABS($E182)&lt;=L182,$C182+$F182&gt;=L182),IF(NOT(ISBLANK($G182)),K182&gt;$G182,UPPER(L182)="OK")))</f>
        <v/>
      </c>
      <c r="R182" s="79" t="str">
        <f>IF(OR(ISBLANK(Resultados[[#This Row],['# or s]]),ISBLANK(Resultados[[#This Row],['# or s 
Two-]])),"",IF(AND(  NOT(AND(ISBLANK($E182),ISBLANK($F182)))),AND($C182-ABS($E182)&lt;=M182,$C182+$F182&gt;=M182),IF(NOT(ISBLANK($G182)),K182&gt;$G182,UPPER(M182)="OK")))</f>
        <v/>
      </c>
      <c r="S182" s="79" t="str">
        <f>IF(OR(ISBLANK(Resultados[[#This Row],['# or s]]),ISBLANK(Resultados[[#This Row],['# or s 
Three-]])),"",IF(AND(  NOT(AND(ISBLANK($E182),ISBLANK($F182)))),AND($C182-ABS($E182)&lt;=N182,$C182+$F182&gt;=N182),IF(NOT(ISBLANK($G182)),K182&gt;$G182,UPPER(N182)="OK")))</f>
        <v/>
      </c>
      <c r="T182" s="79" t="str">
        <f>IF(OR(ISBLANK(Resultados[[#This Row],['# or s]]),ISBLANK(Resultados[[#This Row],['# or s 
Four-]])),"",IF(AND(  NOT(AND(ISBLANK($E182),ISBLANK($F182)))),AND($C182-ABS($E182)&lt;=O182,$C182+$F182&gt;=O182),IF(NOT(ISBLANK($G182)),K182&gt;$G182,UPPER(O182)="OK")))</f>
        <v/>
      </c>
      <c r="U182" s="79" t="b">
        <f>IF(ISBLANK(Resultados[[#This Row],['# or s]]),P182&lt;&gt;"",AND(P182&lt;&gt;"",Q182&lt;&gt;"",R182&lt;&gt;"",S182&lt;&gt;"",T182&lt;&gt;""))</f>
        <v>0</v>
      </c>
      <c r="V182" s="79" t="b">
        <f t="shared" si="3"/>
        <v>1</v>
      </c>
    </row>
    <row r="183" spans="1:22" x14ac:dyDescent="0.2">
      <c r="A18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Value]])),"",IF(AND(P183,Q183,R183,S183,T183,NOT(U183)),1,IF(AND(ISBLANK(Resultados[[#This Row],[Min
(-)]]),ISBLANK(Resultados[[#This Row],[Max
(+)]]),NOT(ISBLANK(Resultados[[#This Row],[Dimension (nominal)]])),ISBLANK(Resultados[[#This Row],[Requirement]])),"Ref",IF(AND(P183,Q183,R183,S183,T183),2,0))))</f>
        <v/>
      </c>
      <c r="B183" s="40"/>
      <c r="C183" s="30"/>
      <c r="D183" s="37"/>
      <c r="E183" s="30"/>
      <c r="F183" s="30"/>
      <c r="G183" s="30"/>
      <c r="H183" s="30"/>
      <c r="I183" s="55"/>
      <c r="J18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3" s="73"/>
      <c r="L183" s="73"/>
      <c r="M183" s="73"/>
      <c r="N183" s="73"/>
      <c r="O183" s="73"/>
      <c r="P183" s="79" t="str">
        <f>IF(ISBLANK(Resultados[[#This Row],[Sample ]]),"",IF(AND(  NOT(AND(ISBLANK($E183),ISBLANK($F183)))),AND($C183-ABS($E183)&lt;=K183,$C183+$F183&gt;=K183),IF(NOT(ISBLANK($G183)),K183&gt;$G183,UPPER(K183)="OK")))</f>
        <v/>
      </c>
      <c r="Q183" s="79" t="str">
        <f>IF(OR(ISBLANK(Resultados[[#This Row],['# or s]]),ISBLANK(Resultados[[#This Row],['# or s 
One-]])),"",IF(AND(  NOT(AND(ISBLANK($E183),ISBLANK($F183)))),AND($C183-ABS($E183)&lt;=L183,$C183+$F183&gt;=L183),IF(NOT(ISBLANK($G183)),K183&gt;$G183,UPPER(L183)="OK")))</f>
        <v/>
      </c>
      <c r="R183" s="79" t="str">
        <f>IF(OR(ISBLANK(Resultados[[#This Row],['# or s]]),ISBLANK(Resultados[[#This Row],['# or s 
Two-]])),"",IF(AND(  NOT(AND(ISBLANK($E183),ISBLANK($F183)))),AND($C183-ABS($E183)&lt;=M183,$C183+$F183&gt;=M183),IF(NOT(ISBLANK($G183)),K183&gt;$G183,UPPER(M183)="OK")))</f>
        <v/>
      </c>
      <c r="S183" s="79" t="str">
        <f>IF(OR(ISBLANK(Resultados[[#This Row],['# or s]]),ISBLANK(Resultados[[#This Row],['# or s 
Three-]])),"",IF(AND(  NOT(AND(ISBLANK($E183),ISBLANK($F183)))),AND($C183-ABS($E183)&lt;=N183,$C183+$F183&gt;=N183),IF(NOT(ISBLANK($G183)),K183&gt;$G183,UPPER(N183)="OK")))</f>
        <v/>
      </c>
      <c r="T183" s="79" t="str">
        <f>IF(OR(ISBLANK(Resultados[[#This Row],['# or s]]),ISBLANK(Resultados[[#This Row],['# or s 
Four-]])),"",IF(AND(  NOT(AND(ISBLANK($E183),ISBLANK($F183)))),AND($C183-ABS($E183)&lt;=O183,$C183+$F183&gt;=O183),IF(NOT(ISBLANK($G183)),K183&gt;$G183,UPPER(O183)="OK")))</f>
        <v/>
      </c>
      <c r="U183" s="79" t="b">
        <f>IF(ISBLANK(Resultados[[#This Row],['# or s]]),P183&lt;&gt;"",AND(P183&lt;&gt;"",Q183&lt;&gt;"",R183&lt;&gt;"",S183&lt;&gt;"",T183&lt;&gt;""))</f>
        <v>0</v>
      </c>
      <c r="V183" s="79" t="b">
        <f t="shared" si="3"/>
        <v>1</v>
      </c>
    </row>
    <row r="184" spans="1:22" x14ac:dyDescent="0.2">
      <c r="A18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Value]])),"",IF(AND(P184,Q184,R184,S184,T184,NOT(U184)),1,IF(AND(ISBLANK(Resultados[[#This Row],[Min
(-)]]),ISBLANK(Resultados[[#This Row],[Max
(+)]]),NOT(ISBLANK(Resultados[[#This Row],[Dimension (nominal)]])),ISBLANK(Resultados[[#This Row],[Requirement]])),"Ref",IF(AND(P184,Q184,R184,S184,T184),2,0))))</f>
        <v/>
      </c>
      <c r="B184" s="40"/>
      <c r="C184" s="30"/>
      <c r="D184" s="37"/>
      <c r="E184" s="30"/>
      <c r="F184" s="30"/>
      <c r="G184" s="30"/>
      <c r="H184" s="30"/>
      <c r="I184" s="55"/>
      <c r="J18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4" s="73"/>
      <c r="L184" s="73"/>
      <c r="M184" s="73"/>
      <c r="N184" s="73"/>
      <c r="O184" s="73"/>
      <c r="P184" s="79" t="str">
        <f>IF(ISBLANK(Resultados[[#This Row],[Sample ]]),"",IF(AND(  NOT(AND(ISBLANK($E184),ISBLANK($F184)))),AND($C184-ABS($E184)&lt;=K184,$C184+$F184&gt;=K184),IF(NOT(ISBLANK($G184)),K184&gt;$G184,UPPER(K184)="OK")))</f>
        <v/>
      </c>
      <c r="Q184" s="79" t="str">
        <f>IF(OR(ISBLANK(Resultados[[#This Row],['# or s]]),ISBLANK(Resultados[[#This Row],['# or s 
One-]])),"",IF(AND(  NOT(AND(ISBLANK($E184),ISBLANK($F184)))),AND($C184-ABS($E184)&lt;=L184,$C184+$F184&gt;=L184),IF(NOT(ISBLANK($G184)),K184&gt;$G184,UPPER(L184)="OK")))</f>
        <v/>
      </c>
      <c r="R184" s="79" t="str">
        <f>IF(OR(ISBLANK(Resultados[[#This Row],['# or s]]),ISBLANK(Resultados[[#This Row],['# or s 
Two-]])),"",IF(AND(  NOT(AND(ISBLANK($E184),ISBLANK($F184)))),AND($C184-ABS($E184)&lt;=M184,$C184+$F184&gt;=M184),IF(NOT(ISBLANK($G184)),K184&gt;$G184,UPPER(M184)="OK")))</f>
        <v/>
      </c>
      <c r="S184" s="79" t="str">
        <f>IF(OR(ISBLANK(Resultados[[#This Row],['# or s]]),ISBLANK(Resultados[[#This Row],['# or s 
Three-]])),"",IF(AND(  NOT(AND(ISBLANK($E184),ISBLANK($F184)))),AND($C184-ABS($E184)&lt;=N184,$C184+$F184&gt;=N184),IF(NOT(ISBLANK($G184)),K184&gt;$G184,UPPER(N184)="OK")))</f>
        <v/>
      </c>
      <c r="T184" s="79" t="str">
        <f>IF(OR(ISBLANK(Resultados[[#This Row],['# or s]]),ISBLANK(Resultados[[#This Row],['# or s 
Four-]])),"",IF(AND(  NOT(AND(ISBLANK($E184),ISBLANK($F184)))),AND($C184-ABS($E184)&lt;=O184,$C184+$F184&gt;=O184),IF(NOT(ISBLANK($G184)),K184&gt;$G184,UPPER(O184)="OK")))</f>
        <v/>
      </c>
      <c r="U184" s="79" t="b">
        <f>IF(ISBLANK(Resultados[[#This Row],['# or s]]),P184&lt;&gt;"",AND(P184&lt;&gt;"",Q184&lt;&gt;"",R184&lt;&gt;"",S184&lt;&gt;"",T184&lt;&gt;""))</f>
        <v>0</v>
      </c>
      <c r="V184" s="79" t="b">
        <f t="shared" si="3"/>
        <v>1</v>
      </c>
    </row>
    <row r="185" spans="1:22" x14ac:dyDescent="0.2">
      <c r="A18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Value]])),"",IF(AND(P185,Q185,R185,S185,T185,NOT(U185)),1,IF(AND(ISBLANK(Resultados[[#This Row],[Min
(-)]]),ISBLANK(Resultados[[#This Row],[Max
(+)]]),NOT(ISBLANK(Resultados[[#This Row],[Dimension (nominal)]])),ISBLANK(Resultados[[#This Row],[Requirement]])),"Ref",IF(AND(P185,Q185,R185,S185,T185),2,0))))</f>
        <v/>
      </c>
      <c r="B185" s="40"/>
      <c r="C185" s="30"/>
      <c r="D185" s="37"/>
      <c r="E185" s="30"/>
      <c r="F185" s="30"/>
      <c r="G185" s="30"/>
      <c r="H185" s="30"/>
      <c r="I185" s="55"/>
      <c r="J18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5" s="73"/>
      <c r="L185" s="73"/>
      <c r="M185" s="73"/>
      <c r="N185" s="73"/>
      <c r="O185" s="73"/>
      <c r="P185" s="79" t="str">
        <f>IF(ISBLANK(Resultados[[#This Row],[Sample ]]),"",IF(AND(  NOT(AND(ISBLANK($E185),ISBLANK($F185)))),AND($C185-ABS($E185)&lt;=K185,$C185+$F185&gt;=K185),IF(NOT(ISBLANK($G185)),K185&gt;$G185,UPPER(K185)="OK")))</f>
        <v/>
      </c>
      <c r="Q185" s="79" t="str">
        <f>IF(OR(ISBLANK(Resultados[[#This Row],['# or s]]),ISBLANK(Resultados[[#This Row],['# or s 
One-]])),"",IF(AND(  NOT(AND(ISBLANK($E185),ISBLANK($F185)))),AND($C185-ABS($E185)&lt;=L185,$C185+$F185&gt;=L185),IF(NOT(ISBLANK($G185)),K185&gt;$G185,UPPER(L185)="OK")))</f>
        <v/>
      </c>
      <c r="R185" s="79" t="str">
        <f>IF(OR(ISBLANK(Resultados[[#This Row],['# or s]]),ISBLANK(Resultados[[#This Row],['# or s 
Two-]])),"",IF(AND(  NOT(AND(ISBLANK($E185),ISBLANK($F185)))),AND($C185-ABS($E185)&lt;=M185,$C185+$F185&gt;=M185),IF(NOT(ISBLANK($G185)),K185&gt;$G185,UPPER(M185)="OK")))</f>
        <v/>
      </c>
      <c r="S185" s="79" t="str">
        <f>IF(OR(ISBLANK(Resultados[[#This Row],['# or s]]),ISBLANK(Resultados[[#This Row],['# or s 
Three-]])),"",IF(AND(  NOT(AND(ISBLANK($E185),ISBLANK($F185)))),AND($C185-ABS($E185)&lt;=N185,$C185+$F185&gt;=N185),IF(NOT(ISBLANK($G185)),K185&gt;$G185,UPPER(N185)="OK")))</f>
        <v/>
      </c>
      <c r="T185" s="79" t="str">
        <f>IF(OR(ISBLANK(Resultados[[#This Row],['# or s]]),ISBLANK(Resultados[[#This Row],['# or s 
Four-]])),"",IF(AND(  NOT(AND(ISBLANK($E185),ISBLANK($F185)))),AND($C185-ABS($E185)&lt;=O185,$C185+$F185&gt;=O185),IF(NOT(ISBLANK($G185)),K185&gt;$G185,UPPER(O185)="OK")))</f>
        <v/>
      </c>
      <c r="U185" s="79" t="b">
        <f>IF(ISBLANK(Resultados[[#This Row],['# or s]]),P185&lt;&gt;"",AND(P185&lt;&gt;"",Q185&lt;&gt;"",R185&lt;&gt;"",S185&lt;&gt;"",T185&lt;&gt;""))</f>
        <v>0</v>
      </c>
      <c r="V185" s="79" t="b">
        <f t="shared" si="3"/>
        <v>1</v>
      </c>
    </row>
    <row r="186" spans="1:22" x14ac:dyDescent="0.2">
      <c r="A18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Value]])),"",IF(AND(P186,Q186,R186,S186,T186,NOT(U186)),1,IF(AND(ISBLANK(Resultados[[#This Row],[Min
(-)]]),ISBLANK(Resultados[[#This Row],[Max
(+)]]),NOT(ISBLANK(Resultados[[#This Row],[Dimension (nominal)]])),ISBLANK(Resultados[[#This Row],[Requirement]])),"Ref",IF(AND(P186,Q186,R186,S186,T186),2,0))))</f>
        <v/>
      </c>
      <c r="B186" s="40"/>
      <c r="C186" s="30"/>
      <c r="D186" s="37"/>
      <c r="E186" s="30"/>
      <c r="F186" s="30"/>
      <c r="G186" s="30"/>
      <c r="H186" s="30"/>
      <c r="I186" s="55"/>
      <c r="J18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6" s="73"/>
      <c r="L186" s="73"/>
      <c r="M186" s="73"/>
      <c r="N186" s="73"/>
      <c r="O186" s="73"/>
      <c r="P186" s="79" t="str">
        <f>IF(ISBLANK(Resultados[[#This Row],[Sample ]]),"",IF(AND(  NOT(AND(ISBLANK($E186),ISBLANK($F186)))),AND($C186-ABS($E186)&lt;=K186,$C186+$F186&gt;=K186),IF(NOT(ISBLANK($G186)),K186&gt;$G186,UPPER(K186)="OK")))</f>
        <v/>
      </c>
      <c r="Q186" s="79" t="str">
        <f>IF(OR(ISBLANK(Resultados[[#This Row],['# or s]]),ISBLANK(Resultados[[#This Row],['# or s 
One-]])),"",IF(AND(  NOT(AND(ISBLANK($E186),ISBLANK($F186)))),AND($C186-ABS($E186)&lt;=L186,$C186+$F186&gt;=L186),IF(NOT(ISBLANK($G186)),K186&gt;$G186,UPPER(L186)="OK")))</f>
        <v/>
      </c>
      <c r="R186" s="79" t="str">
        <f>IF(OR(ISBLANK(Resultados[[#This Row],['# or s]]),ISBLANK(Resultados[[#This Row],['# or s 
Two-]])),"",IF(AND(  NOT(AND(ISBLANK($E186),ISBLANK($F186)))),AND($C186-ABS($E186)&lt;=M186,$C186+$F186&gt;=M186),IF(NOT(ISBLANK($G186)),K186&gt;$G186,UPPER(M186)="OK")))</f>
        <v/>
      </c>
      <c r="S186" s="79" t="str">
        <f>IF(OR(ISBLANK(Resultados[[#This Row],['# or s]]),ISBLANK(Resultados[[#This Row],['# or s 
Three-]])),"",IF(AND(  NOT(AND(ISBLANK($E186),ISBLANK($F186)))),AND($C186-ABS($E186)&lt;=N186,$C186+$F186&gt;=N186),IF(NOT(ISBLANK($G186)),K186&gt;$G186,UPPER(N186)="OK")))</f>
        <v/>
      </c>
      <c r="T186" s="79" t="str">
        <f>IF(OR(ISBLANK(Resultados[[#This Row],['# or s]]),ISBLANK(Resultados[[#This Row],['# or s 
Four-]])),"",IF(AND(  NOT(AND(ISBLANK($E186),ISBLANK($F186)))),AND($C186-ABS($E186)&lt;=O186,$C186+$F186&gt;=O186),IF(NOT(ISBLANK($G186)),K186&gt;$G186,UPPER(O186)="OK")))</f>
        <v/>
      </c>
      <c r="U186" s="79" t="b">
        <f>IF(ISBLANK(Resultados[[#This Row],['# or s]]),P186&lt;&gt;"",AND(P186&lt;&gt;"",Q186&lt;&gt;"",R186&lt;&gt;"",S186&lt;&gt;"",T186&lt;&gt;""))</f>
        <v>0</v>
      </c>
      <c r="V186" s="79" t="b">
        <f t="shared" si="3"/>
        <v>1</v>
      </c>
    </row>
    <row r="187" spans="1:22" x14ac:dyDescent="0.2">
      <c r="A18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Value]])),"",IF(AND(P187,Q187,R187,S187,T187,NOT(U187)),1,IF(AND(ISBLANK(Resultados[[#This Row],[Min
(-)]]),ISBLANK(Resultados[[#This Row],[Max
(+)]]),NOT(ISBLANK(Resultados[[#This Row],[Dimension (nominal)]])),ISBLANK(Resultados[[#This Row],[Requirement]])),"Ref",IF(AND(P187,Q187,R187,S187,T187),2,0))))</f>
        <v/>
      </c>
      <c r="B187" s="40"/>
      <c r="C187" s="30"/>
      <c r="D187" s="37"/>
      <c r="E187" s="30"/>
      <c r="F187" s="30"/>
      <c r="G187" s="30"/>
      <c r="H187" s="30"/>
      <c r="I187" s="55"/>
      <c r="J18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7" s="73"/>
      <c r="L187" s="73"/>
      <c r="M187" s="73"/>
      <c r="N187" s="73"/>
      <c r="O187" s="73"/>
      <c r="P187" s="79" t="str">
        <f>IF(ISBLANK(Resultados[[#This Row],[Sample ]]),"",IF(AND(  NOT(AND(ISBLANK($E187),ISBLANK($F187)))),AND($C187-ABS($E187)&lt;=K187,$C187+$F187&gt;=K187),IF(NOT(ISBLANK($G187)),K187&gt;$G187,UPPER(K187)="OK")))</f>
        <v/>
      </c>
      <c r="Q187" s="79" t="str">
        <f>IF(OR(ISBLANK(Resultados[[#This Row],['# or s]]),ISBLANK(Resultados[[#This Row],['# or s 
One-]])),"",IF(AND(  NOT(AND(ISBLANK($E187),ISBLANK($F187)))),AND($C187-ABS($E187)&lt;=L187,$C187+$F187&gt;=L187),IF(NOT(ISBLANK($G187)),K187&gt;$G187,UPPER(L187)="OK")))</f>
        <v/>
      </c>
      <c r="R187" s="79" t="str">
        <f>IF(OR(ISBLANK(Resultados[[#This Row],['# or s]]),ISBLANK(Resultados[[#This Row],['# or s 
Two-]])),"",IF(AND(  NOT(AND(ISBLANK($E187),ISBLANK($F187)))),AND($C187-ABS($E187)&lt;=M187,$C187+$F187&gt;=M187),IF(NOT(ISBLANK($G187)),K187&gt;$G187,UPPER(M187)="OK")))</f>
        <v/>
      </c>
      <c r="S187" s="79" t="str">
        <f>IF(OR(ISBLANK(Resultados[[#This Row],['# or s]]),ISBLANK(Resultados[[#This Row],['# or s 
Three-]])),"",IF(AND(  NOT(AND(ISBLANK($E187),ISBLANK($F187)))),AND($C187-ABS($E187)&lt;=N187,$C187+$F187&gt;=N187),IF(NOT(ISBLANK($G187)),K187&gt;$G187,UPPER(N187)="OK")))</f>
        <v/>
      </c>
      <c r="T187" s="79" t="str">
        <f>IF(OR(ISBLANK(Resultados[[#This Row],['# or s]]),ISBLANK(Resultados[[#This Row],['# or s 
Four-]])),"",IF(AND(  NOT(AND(ISBLANK($E187),ISBLANK($F187)))),AND($C187-ABS($E187)&lt;=O187,$C187+$F187&gt;=O187),IF(NOT(ISBLANK($G187)),K187&gt;$G187,UPPER(O187)="OK")))</f>
        <v/>
      </c>
      <c r="U187" s="79" t="b">
        <f>IF(ISBLANK(Resultados[[#This Row],['# or s]]),P187&lt;&gt;"",AND(P187&lt;&gt;"",Q187&lt;&gt;"",R187&lt;&gt;"",S187&lt;&gt;"",T187&lt;&gt;""))</f>
        <v>0</v>
      </c>
      <c r="V187" s="79" t="b">
        <f t="shared" si="3"/>
        <v>1</v>
      </c>
    </row>
    <row r="188" spans="1:22" x14ac:dyDescent="0.2">
      <c r="A18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Value]])),"",IF(AND(P188,Q188,R188,S188,T188,NOT(U188)),1,IF(AND(ISBLANK(Resultados[[#This Row],[Min
(-)]]),ISBLANK(Resultados[[#This Row],[Max
(+)]]),NOT(ISBLANK(Resultados[[#This Row],[Dimension (nominal)]])),ISBLANK(Resultados[[#This Row],[Requirement]])),"Ref",IF(AND(P188,Q188,R188,S188,T188),2,0))))</f>
        <v/>
      </c>
      <c r="B188" s="40"/>
      <c r="C188" s="30"/>
      <c r="D188" s="37"/>
      <c r="E188" s="30"/>
      <c r="F188" s="30"/>
      <c r="G188" s="30"/>
      <c r="H188" s="30"/>
      <c r="I188" s="55"/>
      <c r="J18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8" s="73"/>
      <c r="L188" s="73"/>
      <c r="M188" s="73"/>
      <c r="N188" s="73"/>
      <c r="O188" s="73"/>
      <c r="P188" s="79" t="str">
        <f>IF(ISBLANK(Resultados[[#This Row],[Sample ]]),"",IF(AND(  NOT(AND(ISBLANK($E188),ISBLANK($F188)))),AND($C188-ABS($E188)&lt;=K188,$C188+$F188&gt;=K188),IF(NOT(ISBLANK($G188)),K188&gt;$G188,UPPER(K188)="OK")))</f>
        <v/>
      </c>
      <c r="Q188" s="79" t="str">
        <f>IF(OR(ISBLANK(Resultados[[#This Row],['# or s]]),ISBLANK(Resultados[[#This Row],['# or s 
One-]])),"",IF(AND(  NOT(AND(ISBLANK($E188),ISBLANK($F188)))),AND($C188-ABS($E188)&lt;=L188,$C188+$F188&gt;=L188),IF(NOT(ISBLANK($G188)),K188&gt;$G188,UPPER(L188)="OK")))</f>
        <v/>
      </c>
      <c r="R188" s="79" t="str">
        <f>IF(OR(ISBLANK(Resultados[[#This Row],['# or s]]),ISBLANK(Resultados[[#This Row],['# or s 
Two-]])),"",IF(AND(  NOT(AND(ISBLANK($E188),ISBLANK($F188)))),AND($C188-ABS($E188)&lt;=M188,$C188+$F188&gt;=M188),IF(NOT(ISBLANK($G188)),K188&gt;$G188,UPPER(M188)="OK")))</f>
        <v/>
      </c>
      <c r="S188" s="79" t="str">
        <f>IF(OR(ISBLANK(Resultados[[#This Row],['# or s]]),ISBLANK(Resultados[[#This Row],['# or s 
Three-]])),"",IF(AND(  NOT(AND(ISBLANK($E188),ISBLANK($F188)))),AND($C188-ABS($E188)&lt;=N188,$C188+$F188&gt;=N188),IF(NOT(ISBLANK($G188)),K188&gt;$G188,UPPER(N188)="OK")))</f>
        <v/>
      </c>
      <c r="T188" s="79" t="str">
        <f>IF(OR(ISBLANK(Resultados[[#This Row],['# or s]]),ISBLANK(Resultados[[#This Row],['# or s 
Four-]])),"",IF(AND(  NOT(AND(ISBLANK($E188),ISBLANK($F188)))),AND($C188-ABS($E188)&lt;=O188,$C188+$F188&gt;=O188),IF(NOT(ISBLANK($G188)),K188&gt;$G188,UPPER(O188)="OK")))</f>
        <v/>
      </c>
      <c r="U188" s="79" t="b">
        <f>IF(ISBLANK(Resultados[[#This Row],['# or s]]),P188&lt;&gt;"",AND(P188&lt;&gt;"",Q188&lt;&gt;"",R188&lt;&gt;"",S188&lt;&gt;"",T188&lt;&gt;""))</f>
        <v>0</v>
      </c>
      <c r="V188" s="79" t="b">
        <f t="shared" si="3"/>
        <v>1</v>
      </c>
    </row>
    <row r="189" spans="1:22" x14ac:dyDescent="0.2">
      <c r="A18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Value]])),"",IF(AND(P189,Q189,R189,S189,T189,NOT(U189)),1,IF(AND(ISBLANK(Resultados[[#This Row],[Min
(-)]]),ISBLANK(Resultados[[#This Row],[Max
(+)]]),NOT(ISBLANK(Resultados[[#This Row],[Dimension (nominal)]])),ISBLANK(Resultados[[#This Row],[Requirement]])),"Ref",IF(AND(P189,Q189,R189,S189,T189),2,0))))</f>
        <v/>
      </c>
      <c r="B189" s="40"/>
      <c r="C189" s="30"/>
      <c r="D189" s="37"/>
      <c r="E189" s="30"/>
      <c r="F189" s="30"/>
      <c r="G189" s="30"/>
      <c r="H189" s="30"/>
      <c r="I189" s="55"/>
      <c r="J18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89" s="73"/>
      <c r="L189" s="73"/>
      <c r="M189" s="73"/>
      <c r="N189" s="73"/>
      <c r="O189" s="73"/>
      <c r="P189" s="79" t="str">
        <f>IF(ISBLANK(Resultados[[#This Row],[Sample ]]),"",IF(AND(  NOT(AND(ISBLANK($E189),ISBLANK($F189)))),AND($C189-ABS($E189)&lt;=K189,$C189+$F189&gt;=K189),IF(NOT(ISBLANK($G189)),K189&gt;$G189,UPPER(K189)="OK")))</f>
        <v/>
      </c>
      <c r="Q189" s="79" t="str">
        <f>IF(OR(ISBLANK(Resultados[[#This Row],['# or s]]),ISBLANK(Resultados[[#This Row],['# or s 
One-]])),"",IF(AND(  NOT(AND(ISBLANK($E189),ISBLANK($F189)))),AND($C189-ABS($E189)&lt;=L189,$C189+$F189&gt;=L189),IF(NOT(ISBLANK($G189)),K189&gt;$G189,UPPER(L189)="OK")))</f>
        <v/>
      </c>
      <c r="R189" s="79" t="str">
        <f>IF(OR(ISBLANK(Resultados[[#This Row],['# or s]]),ISBLANK(Resultados[[#This Row],['# or s 
Two-]])),"",IF(AND(  NOT(AND(ISBLANK($E189),ISBLANK($F189)))),AND($C189-ABS($E189)&lt;=M189,$C189+$F189&gt;=M189),IF(NOT(ISBLANK($G189)),K189&gt;$G189,UPPER(M189)="OK")))</f>
        <v/>
      </c>
      <c r="S189" s="79" t="str">
        <f>IF(OR(ISBLANK(Resultados[[#This Row],['# or s]]),ISBLANK(Resultados[[#This Row],['# or s 
Three-]])),"",IF(AND(  NOT(AND(ISBLANK($E189),ISBLANK($F189)))),AND($C189-ABS($E189)&lt;=N189,$C189+$F189&gt;=N189),IF(NOT(ISBLANK($G189)),K189&gt;$G189,UPPER(N189)="OK")))</f>
        <v/>
      </c>
      <c r="T189" s="79" t="str">
        <f>IF(OR(ISBLANK(Resultados[[#This Row],['# or s]]),ISBLANK(Resultados[[#This Row],['# or s 
Four-]])),"",IF(AND(  NOT(AND(ISBLANK($E189),ISBLANK($F189)))),AND($C189-ABS($E189)&lt;=O189,$C189+$F189&gt;=O189),IF(NOT(ISBLANK($G189)),K189&gt;$G189,UPPER(O189)="OK")))</f>
        <v/>
      </c>
      <c r="U189" s="79" t="b">
        <f>IF(ISBLANK(Resultados[[#This Row],['# or s]]),P189&lt;&gt;"",AND(P189&lt;&gt;"",Q189&lt;&gt;"",R189&lt;&gt;"",S189&lt;&gt;"",T189&lt;&gt;""))</f>
        <v>0</v>
      </c>
      <c r="V189" s="79" t="b">
        <f t="shared" si="3"/>
        <v>1</v>
      </c>
    </row>
    <row r="190" spans="1:22" x14ac:dyDescent="0.2">
      <c r="A19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Value]])),"",IF(AND(P190,Q190,R190,S190,T190,NOT(U190)),1,IF(AND(ISBLANK(Resultados[[#This Row],[Min
(-)]]),ISBLANK(Resultados[[#This Row],[Max
(+)]]),NOT(ISBLANK(Resultados[[#This Row],[Dimension (nominal)]])),ISBLANK(Resultados[[#This Row],[Requirement]])),"Ref",IF(AND(P190,Q190,R190,S190,T190),2,0))))</f>
        <v/>
      </c>
      <c r="B190" s="40"/>
      <c r="C190" s="30"/>
      <c r="D190" s="37"/>
      <c r="E190" s="30"/>
      <c r="F190" s="30"/>
      <c r="G190" s="30"/>
      <c r="H190" s="30"/>
      <c r="I190" s="55"/>
      <c r="J19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0" s="73"/>
      <c r="L190" s="73"/>
      <c r="M190" s="73"/>
      <c r="N190" s="73"/>
      <c r="O190" s="73"/>
      <c r="P190" s="79" t="str">
        <f>IF(ISBLANK(Resultados[[#This Row],[Sample ]]),"",IF(AND(  NOT(AND(ISBLANK($E190),ISBLANK($F190)))),AND($C190-ABS($E190)&lt;=K190,$C190+$F190&gt;=K190),IF(NOT(ISBLANK($G190)),K190&gt;$G190,UPPER(K190)="OK")))</f>
        <v/>
      </c>
      <c r="Q190" s="79" t="str">
        <f>IF(OR(ISBLANK(Resultados[[#This Row],['# or s]]),ISBLANK(Resultados[[#This Row],['# or s 
One-]])),"",IF(AND(  NOT(AND(ISBLANK($E190),ISBLANK($F190)))),AND($C190-ABS($E190)&lt;=L190,$C190+$F190&gt;=L190),IF(NOT(ISBLANK($G190)),K190&gt;$G190,UPPER(L190)="OK")))</f>
        <v/>
      </c>
      <c r="R190" s="79" t="str">
        <f>IF(OR(ISBLANK(Resultados[[#This Row],['# or s]]),ISBLANK(Resultados[[#This Row],['# or s 
Two-]])),"",IF(AND(  NOT(AND(ISBLANK($E190),ISBLANK($F190)))),AND($C190-ABS($E190)&lt;=M190,$C190+$F190&gt;=M190),IF(NOT(ISBLANK($G190)),K190&gt;$G190,UPPER(M190)="OK")))</f>
        <v/>
      </c>
      <c r="S190" s="79" t="str">
        <f>IF(OR(ISBLANK(Resultados[[#This Row],['# or s]]),ISBLANK(Resultados[[#This Row],['# or s 
Three-]])),"",IF(AND(  NOT(AND(ISBLANK($E190),ISBLANK($F190)))),AND($C190-ABS($E190)&lt;=N190,$C190+$F190&gt;=N190),IF(NOT(ISBLANK($G190)),K190&gt;$G190,UPPER(N190)="OK")))</f>
        <v/>
      </c>
      <c r="T190" s="79" t="str">
        <f>IF(OR(ISBLANK(Resultados[[#This Row],['# or s]]),ISBLANK(Resultados[[#This Row],['# or s 
Four-]])),"",IF(AND(  NOT(AND(ISBLANK($E190),ISBLANK($F190)))),AND($C190-ABS($E190)&lt;=O190,$C190+$F190&gt;=O190),IF(NOT(ISBLANK($G190)),K190&gt;$G190,UPPER(O190)="OK")))</f>
        <v/>
      </c>
      <c r="U190" s="79" t="b">
        <f>IF(ISBLANK(Resultados[[#This Row],['# or s]]),P190&lt;&gt;"",AND(P190&lt;&gt;"",Q190&lt;&gt;"",R190&lt;&gt;"",S190&lt;&gt;"",T190&lt;&gt;""))</f>
        <v>0</v>
      </c>
      <c r="V190" s="79" t="b">
        <f t="shared" si="3"/>
        <v>1</v>
      </c>
    </row>
    <row r="191" spans="1:22" x14ac:dyDescent="0.2">
      <c r="A19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Value]])),"",IF(AND(P191,Q191,R191,S191,T191,NOT(U191)),1,IF(AND(ISBLANK(Resultados[[#This Row],[Min
(-)]]),ISBLANK(Resultados[[#This Row],[Max
(+)]]),NOT(ISBLANK(Resultados[[#This Row],[Dimension (nominal)]])),ISBLANK(Resultados[[#This Row],[Requirement]])),"Ref",IF(AND(P191,Q191,R191,S191,T191),2,0))))</f>
        <v/>
      </c>
      <c r="B191" s="40"/>
      <c r="C191" s="30"/>
      <c r="D191" s="37"/>
      <c r="E191" s="30"/>
      <c r="F191" s="30"/>
      <c r="G191" s="30"/>
      <c r="H191" s="30"/>
      <c r="I191" s="55"/>
      <c r="J19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1" s="73"/>
      <c r="L191" s="73"/>
      <c r="M191" s="73"/>
      <c r="N191" s="73"/>
      <c r="O191" s="73"/>
      <c r="P191" s="79" t="str">
        <f>IF(ISBLANK(Resultados[[#This Row],[Sample ]]),"",IF(AND(  NOT(AND(ISBLANK($E191),ISBLANK($F191)))),AND($C191-ABS($E191)&lt;=K191,$C191+$F191&gt;=K191),IF(NOT(ISBLANK($G191)),K191&gt;$G191,UPPER(K191)="OK")))</f>
        <v/>
      </c>
      <c r="Q191" s="79" t="str">
        <f>IF(OR(ISBLANK(Resultados[[#This Row],['# or s]]),ISBLANK(Resultados[[#This Row],['# or s 
One-]])),"",IF(AND(  NOT(AND(ISBLANK($E191),ISBLANK($F191)))),AND($C191-ABS($E191)&lt;=L191,$C191+$F191&gt;=L191),IF(NOT(ISBLANK($G191)),K191&gt;$G191,UPPER(L191)="OK")))</f>
        <v/>
      </c>
      <c r="R191" s="79" t="str">
        <f>IF(OR(ISBLANK(Resultados[[#This Row],['# or s]]),ISBLANK(Resultados[[#This Row],['# or s 
Two-]])),"",IF(AND(  NOT(AND(ISBLANK($E191),ISBLANK($F191)))),AND($C191-ABS($E191)&lt;=M191,$C191+$F191&gt;=M191),IF(NOT(ISBLANK($G191)),K191&gt;$G191,UPPER(M191)="OK")))</f>
        <v/>
      </c>
      <c r="S191" s="79" t="str">
        <f>IF(OR(ISBLANK(Resultados[[#This Row],['# or s]]),ISBLANK(Resultados[[#This Row],['# or s 
Three-]])),"",IF(AND(  NOT(AND(ISBLANK($E191),ISBLANK($F191)))),AND($C191-ABS($E191)&lt;=N191,$C191+$F191&gt;=N191),IF(NOT(ISBLANK($G191)),K191&gt;$G191,UPPER(N191)="OK")))</f>
        <v/>
      </c>
      <c r="T191" s="79" t="str">
        <f>IF(OR(ISBLANK(Resultados[[#This Row],['# or s]]),ISBLANK(Resultados[[#This Row],['# or s 
Four-]])),"",IF(AND(  NOT(AND(ISBLANK($E191),ISBLANK($F191)))),AND($C191-ABS($E191)&lt;=O191,$C191+$F191&gt;=O191),IF(NOT(ISBLANK($G191)),K191&gt;$G191,UPPER(O191)="OK")))</f>
        <v/>
      </c>
      <c r="U191" s="79" t="b">
        <f>IF(ISBLANK(Resultados[[#This Row],['# or s]]),P191&lt;&gt;"",AND(P191&lt;&gt;"",Q191&lt;&gt;"",R191&lt;&gt;"",S191&lt;&gt;"",T191&lt;&gt;""))</f>
        <v>0</v>
      </c>
      <c r="V191" s="79" t="b">
        <f t="shared" si="3"/>
        <v>1</v>
      </c>
    </row>
    <row r="192" spans="1:22" x14ac:dyDescent="0.2">
      <c r="A19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Value]])),"",IF(AND(P192,Q192,R192,S192,T192,NOT(U192)),1,IF(AND(ISBLANK(Resultados[[#This Row],[Min
(-)]]),ISBLANK(Resultados[[#This Row],[Max
(+)]]),NOT(ISBLANK(Resultados[[#This Row],[Dimension (nominal)]])),ISBLANK(Resultados[[#This Row],[Requirement]])),"Ref",IF(AND(P192,Q192,R192,S192,T192),2,0))))</f>
        <v/>
      </c>
      <c r="B192" s="40"/>
      <c r="C192" s="30"/>
      <c r="D192" s="37"/>
      <c r="E192" s="30"/>
      <c r="F192" s="30"/>
      <c r="G192" s="30"/>
      <c r="H192" s="30"/>
      <c r="I192" s="55"/>
      <c r="J19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2" s="73"/>
      <c r="L192" s="73"/>
      <c r="M192" s="73"/>
      <c r="N192" s="73"/>
      <c r="O192" s="73"/>
      <c r="P192" s="79" t="str">
        <f>IF(ISBLANK(Resultados[[#This Row],[Sample ]]),"",IF(AND(  NOT(AND(ISBLANK($E192),ISBLANK($F192)))),AND($C192-ABS($E192)&lt;=K192,$C192+$F192&gt;=K192),IF(NOT(ISBLANK($G192)),K192&gt;$G192,UPPER(K192)="OK")))</f>
        <v/>
      </c>
      <c r="Q192" s="79" t="str">
        <f>IF(OR(ISBLANK(Resultados[[#This Row],['# or s]]),ISBLANK(Resultados[[#This Row],['# or s 
One-]])),"",IF(AND(  NOT(AND(ISBLANK($E192),ISBLANK($F192)))),AND($C192-ABS($E192)&lt;=L192,$C192+$F192&gt;=L192),IF(NOT(ISBLANK($G192)),K192&gt;$G192,UPPER(L192)="OK")))</f>
        <v/>
      </c>
      <c r="R192" s="79" t="str">
        <f>IF(OR(ISBLANK(Resultados[[#This Row],['# or s]]),ISBLANK(Resultados[[#This Row],['# or s 
Two-]])),"",IF(AND(  NOT(AND(ISBLANK($E192),ISBLANK($F192)))),AND($C192-ABS($E192)&lt;=M192,$C192+$F192&gt;=M192),IF(NOT(ISBLANK($G192)),K192&gt;$G192,UPPER(M192)="OK")))</f>
        <v/>
      </c>
      <c r="S192" s="79" t="str">
        <f>IF(OR(ISBLANK(Resultados[[#This Row],['# or s]]),ISBLANK(Resultados[[#This Row],['# or s 
Three-]])),"",IF(AND(  NOT(AND(ISBLANK($E192),ISBLANK($F192)))),AND($C192-ABS($E192)&lt;=N192,$C192+$F192&gt;=N192),IF(NOT(ISBLANK($G192)),K192&gt;$G192,UPPER(N192)="OK")))</f>
        <v/>
      </c>
      <c r="T192" s="79" t="str">
        <f>IF(OR(ISBLANK(Resultados[[#This Row],['# or s]]),ISBLANK(Resultados[[#This Row],['# or s 
Four-]])),"",IF(AND(  NOT(AND(ISBLANK($E192),ISBLANK($F192)))),AND($C192-ABS($E192)&lt;=O192,$C192+$F192&gt;=O192),IF(NOT(ISBLANK($G192)),K192&gt;$G192,UPPER(O192)="OK")))</f>
        <v/>
      </c>
      <c r="U192" s="79" t="b">
        <f>IF(ISBLANK(Resultados[[#This Row],['# or s]]),P192&lt;&gt;"",AND(P192&lt;&gt;"",Q192&lt;&gt;"",R192&lt;&gt;"",S192&lt;&gt;"",T192&lt;&gt;""))</f>
        <v>0</v>
      </c>
      <c r="V192" s="79" t="b">
        <f t="shared" si="3"/>
        <v>1</v>
      </c>
    </row>
    <row r="193" spans="1:22" x14ac:dyDescent="0.2">
      <c r="A19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Value]])),"",IF(AND(P193,Q193,R193,S193,T193,NOT(U193)),1,IF(AND(ISBLANK(Resultados[[#This Row],[Min
(-)]]),ISBLANK(Resultados[[#This Row],[Max
(+)]]),NOT(ISBLANK(Resultados[[#This Row],[Dimension (nominal)]])),ISBLANK(Resultados[[#This Row],[Requirement]])),"Ref",IF(AND(P193,Q193,R193,S193,T193),2,0))))</f>
        <v/>
      </c>
      <c r="B193" s="40"/>
      <c r="C193" s="30"/>
      <c r="D193" s="37"/>
      <c r="E193" s="30"/>
      <c r="F193" s="30"/>
      <c r="G193" s="30"/>
      <c r="H193" s="30"/>
      <c r="I193" s="55"/>
      <c r="J19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3" s="73"/>
      <c r="L193" s="73"/>
      <c r="M193" s="73"/>
      <c r="N193" s="73"/>
      <c r="O193" s="73"/>
      <c r="P193" s="79" t="str">
        <f>IF(ISBLANK(Resultados[[#This Row],[Sample ]]),"",IF(AND(  NOT(AND(ISBLANK($E193),ISBLANK($F193)))),AND($C193-ABS($E193)&lt;=K193,$C193+$F193&gt;=K193),IF(NOT(ISBLANK($G193)),K193&gt;$G193,UPPER(K193)="OK")))</f>
        <v/>
      </c>
      <c r="Q193" s="79" t="str">
        <f>IF(OR(ISBLANK(Resultados[[#This Row],['# or s]]),ISBLANK(Resultados[[#This Row],['# or s 
One-]])),"",IF(AND(  NOT(AND(ISBLANK($E193),ISBLANK($F193)))),AND($C193-ABS($E193)&lt;=L193,$C193+$F193&gt;=L193),IF(NOT(ISBLANK($G193)),K193&gt;$G193,UPPER(L193)="OK")))</f>
        <v/>
      </c>
      <c r="R193" s="79" t="str">
        <f>IF(OR(ISBLANK(Resultados[[#This Row],['# or s]]),ISBLANK(Resultados[[#This Row],['# or s 
Two-]])),"",IF(AND(  NOT(AND(ISBLANK($E193),ISBLANK($F193)))),AND($C193-ABS($E193)&lt;=M193,$C193+$F193&gt;=M193),IF(NOT(ISBLANK($G193)),K193&gt;$G193,UPPER(M193)="OK")))</f>
        <v/>
      </c>
      <c r="S193" s="79" t="str">
        <f>IF(OR(ISBLANK(Resultados[[#This Row],['# or s]]),ISBLANK(Resultados[[#This Row],['# or s 
Three-]])),"",IF(AND(  NOT(AND(ISBLANK($E193),ISBLANK($F193)))),AND($C193-ABS($E193)&lt;=N193,$C193+$F193&gt;=N193),IF(NOT(ISBLANK($G193)),K193&gt;$G193,UPPER(N193)="OK")))</f>
        <v/>
      </c>
      <c r="T193" s="79" t="str">
        <f>IF(OR(ISBLANK(Resultados[[#This Row],['# or s]]),ISBLANK(Resultados[[#This Row],['# or s 
Four-]])),"",IF(AND(  NOT(AND(ISBLANK($E193),ISBLANK($F193)))),AND($C193-ABS($E193)&lt;=O193,$C193+$F193&gt;=O193),IF(NOT(ISBLANK($G193)),K193&gt;$G193,UPPER(O193)="OK")))</f>
        <v/>
      </c>
      <c r="U193" s="79" t="b">
        <f>IF(ISBLANK(Resultados[[#This Row],['# or s]]),P193&lt;&gt;"",AND(P193&lt;&gt;"",Q193&lt;&gt;"",R193&lt;&gt;"",S193&lt;&gt;"",T193&lt;&gt;""))</f>
        <v>0</v>
      </c>
      <c r="V193" s="79" t="b">
        <f t="shared" si="3"/>
        <v>1</v>
      </c>
    </row>
    <row r="194" spans="1:22" x14ac:dyDescent="0.2">
      <c r="A19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Value]])),"",IF(AND(P194,Q194,R194,S194,T194,NOT(U194)),1,IF(AND(ISBLANK(Resultados[[#This Row],[Min
(-)]]),ISBLANK(Resultados[[#This Row],[Max
(+)]]),NOT(ISBLANK(Resultados[[#This Row],[Dimension (nominal)]])),ISBLANK(Resultados[[#This Row],[Requirement]])),"Ref",IF(AND(P194,Q194,R194,S194,T194),2,0))))</f>
        <v/>
      </c>
      <c r="B194" s="40"/>
      <c r="C194" s="30"/>
      <c r="D194" s="37"/>
      <c r="E194" s="30"/>
      <c r="F194" s="30"/>
      <c r="G194" s="30"/>
      <c r="H194" s="30"/>
      <c r="I194" s="55"/>
      <c r="J19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4" s="73"/>
      <c r="L194" s="73"/>
      <c r="M194" s="73"/>
      <c r="N194" s="73"/>
      <c r="O194" s="73"/>
      <c r="P194" s="79" t="str">
        <f>IF(ISBLANK(Resultados[[#This Row],[Sample ]]),"",IF(AND(  NOT(AND(ISBLANK($E194),ISBLANK($F194)))),AND($C194-ABS($E194)&lt;=K194,$C194+$F194&gt;=K194),IF(NOT(ISBLANK($G194)),K194&gt;$G194,UPPER(K194)="OK")))</f>
        <v/>
      </c>
      <c r="Q194" s="79" t="str">
        <f>IF(OR(ISBLANK(Resultados[[#This Row],['# or s]]),ISBLANK(Resultados[[#This Row],['# or s 
One-]])),"",IF(AND(  NOT(AND(ISBLANK($E194),ISBLANK($F194)))),AND($C194-ABS($E194)&lt;=L194,$C194+$F194&gt;=L194),IF(NOT(ISBLANK($G194)),K194&gt;$G194,UPPER(L194)="OK")))</f>
        <v/>
      </c>
      <c r="R194" s="79" t="str">
        <f>IF(OR(ISBLANK(Resultados[[#This Row],['# or s]]),ISBLANK(Resultados[[#This Row],['# or s 
Two-]])),"",IF(AND(  NOT(AND(ISBLANK($E194),ISBLANK($F194)))),AND($C194-ABS($E194)&lt;=M194,$C194+$F194&gt;=M194),IF(NOT(ISBLANK($G194)),K194&gt;$G194,UPPER(M194)="OK")))</f>
        <v/>
      </c>
      <c r="S194" s="79" t="str">
        <f>IF(OR(ISBLANK(Resultados[[#This Row],['# or s]]),ISBLANK(Resultados[[#This Row],['# or s 
Three-]])),"",IF(AND(  NOT(AND(ISBLANK($E194),ISBLANK($F194)))),AND($C194-ABS($E194)&lt;=N194,$C194+$F194&gt;=N194),IF(NOT(ISBLANK($G194)),K194&gt;$G194,UPPER(N194)="OK")))</f>
        <v/>
      </c>
      <c r="T194" s="79" t="str">
        <f>IF(OR(ISBLANK(Resultados[[#This Row],['# or s]]),ISBLANK(Resultados[[#This Row],['# or s 
Four-]])),"",IF(AND(  NOT(AND(ISBLANK($E194),ISBLANK($F194)))),AND($C194-ABS($E194)&lt;=O194,$C194+$F194&gt;=O194),IF(NOT(ISBLANK($G194)),K194&gt;$G194,UPPER(O194)="OK")))</f>
        <v/>
      </c>
      <c r="U194" s="79" t="b">
        <f>IF(ISBLANK(Resultados[[#This Row],['# or s]]),P194&lt;&gt;"",AND(P194&lt;&gt;"",Q194&lt;&gt;"",R194&lt;&gt;"",S194&lt;&gt;"",T194&lt;&gt;""))</f>
        <v>0</v>
      </c>
      <c r="V194" s="79" t="b">
        <f t="shared" si="3"/>
        <v>1</v>
      </c>
    </row>
    <row r="195" spans="1:22" x14ac:dyDescent="0.2">
      <c r="A19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Value]])),"",IF(AND(P195,Q195,R195,S195,T195,NOT(U195)),1,IF(AND(ISBLANK(Resultados[[#This Row],[Min
(-)]]),ISBLANK(Resultados[[#This Row],[Max
(+)]]),NOT(ISBLANK(Resultados[[#This Row],[Dimension (nominal)]])),ISBLANK(Resultados[[#This Row],[Requirement]])),"Ref",IF(AND(P195,Q195,R195,S195,T195),2,0))))</f>
        <v/>
      </c>
      <c r="B195" s="40"/>
      <c r="C195" s="30"/>
      <c r="D195" s="37"/>
      <c r="E195" s="30"/>
      <c r="F195" s="30"/>
      <c r="G195" s="30"/>
      <c r="H195" s="30"/>
      <c r="I195" s="55"/>
      <c r="J19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5" s="73"/>
      <c r="L195" s="73"/>
      <c r="M195" s="73"/>
      <c r="N195" s="73"/>
      <c r="O195" s="73"/>
      <c r="P195" s="79" t="str">
        <f>IF(ISBLANK(Resultados[[#This Row],[Sample ]]),"",IF(AND(  NOT(AND(ISBLANK($E195),ISBLANK($F195)))),AND($C195-ABS($E195)&lt;=K195,$C195+$F195&gt;=K195),IF(NOT(ISBLANK($G195)),K195&gt;$G195,UPPER(K195)="OK")))</f>
        <v/>
      </c>
      <c r="Q195" s="79" t="str">
        <f>IF(OR(ISBLANK(Resultados[[#This Row],['# or s]]),ISBLANK(Resultados[[#This Row],['# or s 
One-]])),"",IF(AND(  NOT(AND(ISBLANK($E195),ISBLANK($F195)))),AND($C195-ABS($E195)&lt;=L195,$C195+$F195&gt;=L195),IF(NOT(ISBLANK($G195)),K195&gt;$G195,UPPER(L195)="OK")))</f>
        <v/>
      </c>
      <c r="R195" s="79" t="str">
        <f>IF(OR(ISBLANK(Resultados[[#This Row],['# or s]]),ISBLANK(Resultados[[#This Row],['# or s 
Two-]])),"",IF(AND(  NOT(AND(ISBLANK($E195),ISBLANK($F195)))),AND($C195-ABS($E195)&lt;=M195,$C195+$F195&gt;=M195),IF(NOT(ISBLANK($G195)),K195&gt;$G195,UPPER(M195)="OK")))</f>
        <v/>
      </c>
      <c r="S195" s="79" t="str">
        <f>IF(OR(ISBLANK(Resultados[[#This Row],['# or s]]),ISBLANK(Resultados[[#This Row],['# or s 
Three-]])),"",IF(AND(  NOT(AND(ISBLANK($E195),ISBLANK($F195)))),AND($C195-ABS($E195)&lt;=N195,$C195+$F195&gt;=N195),IF(NOT(ISBLANK($G195)),K195&gt;$G195,UPPER(N195)="OK")))</f>
        <v/>
      </c>
      <c r="T195" s="79" t="str">
        <f>IF(OR(ISBLANK(Resultados[[#This Row],['# or s]]),ISBLANK(Resultados[[#This Row],['# or s 
Four-]])),"",IF(AND(  NOT(AND(ISBLANK($E195),ISBLANK($F195)))),AND($C195-ABS($E195)&lt;=O195,$C195+$F195&gt;=O195),IF(NOT(ISBLANK($G195)),K195&gt;$G195,UPPER(O195)="OK")))</f>
        <v/>
      </c>
      <c r="U195" s="79" t="b">
        <f>IF(ISBLANK(Resultados[[#This Row],['# or s]]),P195&lt;&gt;"",AND(P195&lt;&gt;"",Q195&lt;&gt;"",R195&lt;&gt;"",S195&lt;&gt;"",T195&lt;&gt;""))</f>
        <v>0</v>
      </c>
      <c r="V195" s="79" t="b">
        <f t="shared" si="3"/>
        <v>1</v>
      </c>
    </row>
    <row r="196" spans="1:22" x14ac:dyDescent="0.2">
      <c r="A19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Value]])),"",IF(AND(P196,Q196,R196,S196,T196,NOT(U196)),1,IF(AND(ISBLANK(Resultados[[#This Row],[Min
(-)]]),ISBLANK(Resultados[[#This Row],[Max
(+)]]),NOT(ISBLANK(Resultados[[#This Row],[Dimension (nominal)]])),ISBLANK(Resultados[[#This Row],[Requirement]])),"Ref",IF(AND(P196,Q196,R196,S196,T196),2,0))))</f>
        <v/>
      </c>
      <c r="B196" s="40"/>
      <c r="C196" s="30"/>
      <c r="D196" s="37"/>
      <c r="E196" s="30"/>
      <c r="F196" s="30"/>
      <c r="G196" s="30"/>
      <c r="H196" s="30"/>
      <c r="I196" s="55"/>
      <c r="J19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6" s="73"/>
      <c r="L196" s="73"/>
      <c r="M196" s="73"/>
      <c r="N196" s="73"/>
      <c r="O196" s="73"/>
      <c r="P196" s="79" t="str">
        <f>IF(ISBLANK(Resultados[[#This Row],[Sample ]]),"",IF(AND(  NOT(AND(ISBLANK($E196),ISBLANK($F196)))),AND($C196-ABS($E196)&lt;=K196,$C196+$F196&gt;=K196),IF(NOT(ISBLANK($G196)),K196&gt;$G196,UPPER(K196)="OK")))</f>
        <v/>
      </c>
      <c r="Q196" s="79" t="str">
        <f>IF(OR(ISBLANK(Resultados[[#This Row],['# or s]]),ISBLANK(Resultados[[#This Row],['# or s 
One-]])),"",IF(AND(  NOT(AND(ISBLANK($E196),ISBLANK($F196)))),AND($C196-ABS($E196)&lt;=L196,$C196+$F196&gt;=L196),IF(NOT(ISBLANK($G196)),K196&gt;$G196,UPPER(L196)="OK")))</f>
        <v/>
      </c>
      <c r="R196" s="79" t="str">
        <f>IF(OR(ISBLANK(Resultados[[#This Row],['# or s]]),ISBLANK(Resultados[[#This Row],['# or s 
Two-]])),"",IF(AND(  NOT(AND(ISBLANK($E196),ISBLANK($F196)))),AND($C196-ABS($E196)&lt;=M196,$C196+$F196&gt;=M196),IF(NOT(ISBLANK($G196)),K196&gt;$G196,UPPER(M196)="OK")))</f>
        <v/>
      </c>
      <c r="S196" s="79" t="str">
        <f>IF(OR(ISBLANK(Resultados[[#This Row],['# or s]]),ISBLANK(Resultados[[#This Row],['# or s 
Three-]])),"",IF(AND(  NOT(AND(ISBLANK($E196),ISBLANK($F196)))),AND($C196-ABS($E196)&lt;=N196,$C196+$F196&gt;=N196),IF(NOT(ISBLANK($G196)),K196&gt;$G196,UPPER(N196)="OK")))</f>
        <v/>
      </c>
      <c r="T196" s="79" t="str">
        <f>IF(OR(ISBLANK(Resultados[[#This Row],['# or s]]),ISBLANK(Resultados[[#This Row],['# or s 
Four-]])),"",IF(AND(  NOT(AND(ISBLANK($E196),ISBLANK($F196)))),AND($C196-ABS($E196)&lt;=O196,$C196+$F196&gt;=O196),IF(NOT(ISBLANK($G196)),K196&gt;$G196,UPPER(O196)="OK")))</f>
        <v/>
      </c>
      <c r="U196" s="79" t="b">
        <f>IF(ISBLANK(Resultados[[#This Row],['# or s]]),P196&lt;&gt;"",AND(P196&lt;&gt;"",Q196&lt;&gt;"",R196&lt;&gt;"",S196&lt;&gt;"",T196&lt;&gt;""))</f>
        <v>0</v>
      </c>
      <c r="V196" s="79" t="b">
        <f t="shared" si="3"/>
        <v>1</v>
      </c>
    </row>
    <row r="197" spans="1:22" x14ac:dyDescent="0.2">
      <c r="A19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Value]])),"",IF(AND(P197,Q197,R197,S197,T197,NOT(U197)),1,IF(AND(ISBLANK(Resultados[[#This Row],[Min
(-)]]),ISBLANK(Resultados[[#This Row],[Max
(+)]]),NOT(ISBLANK(Resultados[[#This Row],[Dimension (nominal)]])),ISBLANK(Resultados[[#This Row],[Requirement]])),"Ref",IF(AND(P197,Q197,R197,S197,T197),2,0))))</f>
        <v/>
      </c>
      <c r="B197" s="40"/>
      <c r="C197" s="30"/>
      <c r="D197" s="37"/>
      <c r="E197" s="30"/>
      <c r="F197" s="30"/>
      <c r="G197" s="30"/>
      <c r="H197" s="30"/>
      <c r="I197" s="55"/>
      <c r="J19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7" s="73"/>
      <c r="L197" s="73"/>
      <c r="M197" s="73"/>
      <c r="N197" s="73"/>
      <c r="O197" s="73"/>
      <c r="P197" s="79" t="str">
        <f>IF(ISBLANK(Resultados[[#This Row],[Sample ]]),"",IF(AND(  NOT(AND(ISBLANK($E197),ISBLANK($F197)))),AND($C197-ABS($E197)&lt;=K197,$C197+$F197&gt;=K197),IF(NOT(ISBLANK($G197)),K197&gt;$G197,UPPER(K197)="OK")))</f>
        <v/>
      </c>
      <c r="Q197" s="79" t="str">
        <f>IF(OR(ISBLANK(Resultados[[#This Row],['# or s]]),ISBLANK(Resultados[[#This Row],['# or s 
One-]])),"",IF(AND(  NOT(AND(ISBLANK($E197),ISBLANK($F197)))),AND($C197-ABS($E197)&lt;=L197,$C197+$F197&gt;=L197),IF(NOT(ISBLANK($G197)),K197&gt;$G197,UPPER(L197)="OK")))</f>
        <v/>
      </c>
      <c r="R197" s="79" t="str">
        <f>IF(OR(ISBLANK(Resultados[[#This Row],['# or s]]),ISBLANK(Resultados[[#This Row],['# or s 
Two-]])),"",IF(AND(  NOT(AND(ISBLANK($E197),ISBLANK($F197)))),AND($C197-ABS($E197)&lt;=M197,$C197+$F197&gt;=M197),IF(NOT(ISBLANK($G197)),K197&gt;$G197,UPPER(M197)="OK")))</f>
        <v/>
      </c>
      <c r="S197" s="79" t="str">
        <f>IF(OR(ISBLANK(Resultados[[#This Row],['# or s]]),ISBLANK(Resultados[[#This Row],['# or s 
Three-]])),"",IF(AND(  NOT(AND(ISBLANK($E197),ISBLANK($F197)))),AND($C197-ABS($E197)&lt;=N197,$C197+$F197&gt;=N197),IF(NOT(ISBLANK($G197)),K197&gt;$G197,UPPER(N197)="OK")))</f>
        <v/>
      </c>
      <c r="T197" s="79" t="str">
        <f>IF(OR(ISBLANK(Resultados[[#This Row],['# or s]]),ISBLANK(Resultados[[#This Row],['# or s 
Four-]])),"",IF(AND(  NOT(AND(ISBLANK($E197),ISBLANK($F197)))),AND($C197-ABS($E197)&lt;=O197,$C197+$F197&gt;=O197),IF(NOT(ISBLANK($G197)),K197&gt;$G197,UPPER(O197)="OK")))</f>
        <v/>
      </c>
      <c r="U197" s="79" t="b">
        <f>IF(ISBLANK(Resultados[[#This Row],['# or s]]),P197&lt;&gt;"",AND(P197&lt;&gt;"",Q197&lt;&gt;"",R197&lt;&gt;"",S197&lt;&gt;"",T197&lt;&gt;""))</f>
        <v>0</v>
      </c>
      <c r="V197" s="79" t="b">
        <f t="shared" si="3"/>
        <v>1</v>
      </c>
    </row>
    <row r="198" spans="1:22" x14ac:dyDescent="0.2">
      <c r="A19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Value]])),"",IF(AND(P198,Q198,R198,S198,T198,NOT(U198)),1,IF(AND(ISBLANK(Resultados[[#This Row],[Min
(-)]]),ISBLANK(Resultados[[#This Row],[Max
(+)]]),NOT(ISBLANK(Resultados[[#This Row],[Dimension (nominal)]])),ISBLANK(Resultados[[#This Row],[Requirement]])),"Ref",IF(AND(P198,Q198,R198,S198,T198),2,0))))</f>
        <v/>
      </c>
      <c r="B198" s="40"/>
      <c r="C198" s="30"/>
      <c r="D198" s="37"/>
      <c r="E198" s="30"/>
      <c r="F198" s="30"/>
      <c r="G198" s="30"/>
      <c r="H198" s="30"/>
      <c r="I198" s="55"/>
      <c r="J19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8" s="73"/>
      <c r="L198" s="73"/>
      <c r="M198" s="73"/>
      <c r="N198" s="73"/>
      <c r="O198" s="73"/>
      <c r="P198" s="79" t="str">
        <f>IF(ISBLANK(Resultados[[#This Row],[Sample ]]),"",IF(AND(  NOT(AND(ISBLANK($E198),ISBLANK($F198)))),AND($C198-ABS($E198)&lt;=K198,$C198+$F198&gt;=K198),IF(NOT(ISBLANK($G198)),K198&gt;$G198,UPPER(K198)="OK")))</f>
        <v/>
      </c>
      <c r="Q198" s="79" t="str">
        <f>IF(OR(ISBLANK(Resultados[[#This Row],['# or s]]),ISBLANK(Resultados[[#This Row],['# or s 
One-]])),"",IF(AND(  NOT(AND(ISBLANK($E198),ISBLANK($F198)))),AND($C198-ABS($E198)&lt;=L198,$C198+$F198&gt;=L198),IF(NOT(ISBLANK($G198)),K198&gt;$G198,UPPER(L198)="OK")))</f>
        <v/>
      </c>
      <c r="R198" s="79" t="str">
        <f>IF(OR(ISBLANK(Resultados[[#This Row],['# or s]]),ISBLANK(Resultados[[#This Row],['# or s 
Two-]])),"",IF(AND(  NOT(AND(ISBLANK($E198),ISBLANK($F198)))),AND($C198-ABS($E198)&lt;=M198,$C198+$F198&gt;=M198),IF(NOT(ISBLANK($G198)),K198&gt;$G198,UPPER(M198)="OK")))</f>
        <v/>
      </c>
      <c r="S198" s="79" t="str">
        <f>IF(OR(ISBLANK(Resultados[[#This Row],['# or s]]),ISBLANK(Resultados[[#This Row],['# or s 
Three-]])),"",IF(AND(  NOT(AND(ISBLANK($E198),ISBLANK($F198)))),AND($C198-ABS($E198)&lt;=N198,$C198+$F198&gt;=N198),IF(NOT(ISBLANK($G198)),K198&gt;$G198,UPPER(N198)="OK")))</f>
        <v/>
      </c>
      <c r="T198" s="79" t="str">
        <f>IF(OR(ISBLANK(Resultados[[#This Row],['# or s]]),ISBLANK(Resultados[[#This Row],['# or s 
Four-]])),"",IF(AND(  NOT(AND(ISBLANK($E198),ISBLANK($F198)))),AND($C198-ABS($E198)&lt;=O198,$C198+$F198&gt;=O198),IF(NOT(ISBLANK($G198)),K198&gt;$G198,UPPER(O198)="OK")))</f>
        <v/>
      </c>
      <c r="U198" s="79" t="b">
        <f>IF(ISBLANK(Resultados[[#This Row],['# or s]]),P198&lt;&gt;"",AND(P198&lt;&gt;"",Q198&lt;&gt;"",R198&lt;&gt;"",S198&lt;&gt;"",T198&lt;&gt;""))</f>
        <v>0</v>
      </c>
      <c r="V198" s="79" t="b">
        <f t="shared" si="3"/>
        <v>1</v>
      </c>
    </row>
    <row r="199" spans="1:22" x14ac:dyDescent="0.2">
      <c r="A19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Value]])),"",IF(AND(P199,Q199,R199,S199,T199,NOT(U199)),1,IF(AND(ISBLANK(Resultados[[#This Row],[Min
(-)]]),ISBLANK(Resultados[[#This Row],[Max
(+)]]),NOT(ISBLANK(Resultados[[#This Row],[Dimension (nominal)]])),ISBLANK(Resultados[[#This Row],[Requirement]])),"Ref",IF(AND(P199,Q199,R199,S199,T199),2,0))))</f>
        <v/>
      </c>
      <c r="B199" s="40"/>
      <c r="C199" s="30"/>
      <c r="D199" s="37"/>
      <c r="E199" s="30"/>
      <c r="F199" s="30"/>
      <c r="G199" s="30"/>
      <c r="H199" s="30"/>
      <c r="I199" s="55"/>
      <c r="J19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199" s="73"/>
      <c r="L199" s="73"/>
      <c r="M199" s="73"/>
      <c r="N199" s="73"/>
      <c r="O199" s="73"/>
      <c r="P199" s="79" t="str">
        <f>IF(ISBLANK(Resultados[[#This Row],[Sample ]]),"",IF(AND(  NOT(AND(ISBLANK($E199),ISBLANK($F199)))),AND($C199-ABS($E199)&lt;=K199,$C199+$F199&gt;=K199),IF(NOT(ISBLANK($G199)),K199&gt;$G199,UPPER(K199)="OK")))</f>
        <v/>
      </c>
      <c r="Q199" s="79" t="str">
        <f>IF(OR(ISBLANK(Resultados[[#This Row],['# or s]]),ISBLANK(Resultados[[#This Row],['# or s 
One-]])),"",IF(AND(  NOT(AND(ISBLANK($E199),ISBLANK($F199)))),AND($C199-ABS($E199)&lt;=L199,$C199+$F199&gt;=L199),IF(NOT(ISBLANK($G199)),K199&gt;$G199,UPPER(L199)="OK")))</f>
        <v/>
      </c>
      <c r="R199" s="79" t="str">
        <f>IF(OR(ISBLANK(Resultados[[#This Row],['# or s]]),ISBLANK(Resultados[[#This Row],['# or s 
Two-]])),"",IF(AND(  NOT(AND(ISBLANK($E199),ISBLANK($F199)))),AND($C199-ABS($E199)&lt;=M199,$C199+$F199&gt;=M199),IF(NOT(ISBLANK($G199)),K199&gt;$G199,UPPER(M199)="OK")))</f>
        <v/>
      </c>
      <c r="S199" s="79" t="str">
        <f>IF(OR(ISBLANK(Resultados[[#This Row],['# or s]]),ISBLANK(Resultados[[#This Row],['# or s 
Three-]])),"",IF(AND(  NOT(AND(ISBLANK($E199),ISBLANK($F199)))),AND($C199-ABS($E199)&lt;=N199,$C199+$F199&gt;=N199),IF(NOT(ISBLANK($G199)),K199&gt;$G199,UPPER(N199)="OK")))</f>
        <v/>
      </c>
      <c r="T199" s="79" t="str">
        <f>IF(OR(ISBLANK(Resultados[[#This Row],['# or s]]),ISBLANK(Resultados[[#This Row],['# or s 
Four-]])),"",IF(AND(  NOT(AND(ISBLANK($E199),ISBLANK($F199)))),AND($C199-ABS($E199)&lt;=O199,$C199+$F199&gt;=O199),IF(NOT(ISBLANK($G199)),K199&gt;$G199,UPPER(O199)="OK")))</f>
        <v/>
      </c>
      <c r="U199" s="79" t="b">
        <f>IF(ISBLANK(Resultados[[#This Row],['# or s]]),P199&lt;&gt;"",AND(P199&lt;&gt;"",Q199&lt;&gt;"",R199&lt;&gt;"",S199&lt;&gt;"",T199&lt;&gt;""))</f>
        <v>0</v>
      </c>
      <c r="V199" s="79" t="b">
        <f t="shared" si="3"/>
        <v>1</v>
      </c>
    </row>
    <row r="200" spans="1:22" x14ac:dyDescent="0.2">
      <c r="A20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Value]])),"",IF(AND(P200,Q200,R200,S200,T200,NOT(U200)),1,IF(AND(ISBLANK(Resultados[[#This Row],[Min
(-)]]),ISBLANK(Resultados[[#This Row],[Max
(+)]]),NOT(ISBLANK(Resultados[[#This Row],[Dimension (nominal)]])),ISBLANK(Resultados[[#This Row],[Requirement]])),"Ref",IF(AND(P200,Q200,R200,S200,T200),2,0))))</f>
        <v/>
      </c>
      <c r="B200" s="40"/>
      <c r="C200" s="30"/>
      <c r="D200" s="37"/>
      <c r="E200" s="30"/>
      <c r="F200" s="30"/>
      <c r="G200" s="30"/>
      <c r="H200" s="30"/>
      <c r="I200" s="55"/>
      <c r="J20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0" s="73"/>
      <c r="L200" s="73"/>
      <c r="M200" s="73"/>
      <c r="N200" s="73"/>
      <c r="O200" s="73"/>
      <c r="P200" s="79" t="str">
        <f>IF(ISBLANK(Resultados[[#This Row],[Sample ]]),"",IF(AND(  NOT(AND(ISBLANK($E200),ISBLANK($F200)))),AND($C200-ABS($E200)&lt;=K200,$C200+$F200&gt;=K200),IF(NOT(ISBLANK($G200)),K200&gt;$G200,UPPER(K200)="OK")))</f>
        <v/>
      </c>
      <c r="Q200" s="79" t="str">
        <f>IF(OR(ISBLANK(Resultados[[#This Row],['# or s]]),ISBLANK(Resultados[[#This Row],['# or s 
One-]])),"",IF(AND(  NOT(AND(ISBLANK($E200),ISBLANK($F200)))),AND($C200-ABS($E200)&lt;=L200,$C200+$F200&gt;=L200),IF(NOT(ISBLANK($G200)),K200&gt;$G200,UPPER(L200)="OK")))</f>
        <v/>
      </c>
      <c r="R200" s="79" t="str">
        <f>IF(OR(ISBLANK(Resultados[[#This Row],['# or s]]),ISBLANK(Resultados[[#This Row],['# or s 
Two-]])),"",IF(AND(  NOT(AND(ISBLANK($E200),ISBLANK($F200)))),AND($C200-ABS($E200)&lt;=M200,$C200+$F200&gt;=M200),IF(NOT(ISBLANK($G200)),K200&gt;$G200,UPPER(M200)="OK")))</f>
        <v/>
      </c>
      <c r="S200" s="79" t="str">
        <f>IF(OR(ISBLANK(Resultados[[#This Row],['# or s]]),ISBLANK(Resultados[[#This Row],['# or s 
Three-]])),"",IF(AND(  NOT(AND(ISBLANK($E200),ISBLANK($F200)))),AND($C200-ABS($E200)&lt;=N200,$C200+$F200&gt;=N200),IF(NOT(ISBLANK($G200)),K200&gt;$G200,UPPER(N200)="OK")))</f>
        <v/>
      </c>
      <c r="T200" s="79" t="str">
        <f>IF(OR(ISBLANK(Resultados[[#This Row],['# or s]]),ISBLANK(Resultados[[#This Row],['# or s 
Four-]])),"",IF(AND(  NOT(AND(ISBLANK($E200),ISBLANK($F200)))),AND($C200-ABS($E200)&lt;=O200,$C200+$F200&gt;=O200),IF(NOT(ISBLANK($G200)),K200&gt;$G200,UPPER(O200)="OK")))</f>
        <v/>
      </c>
      <c r="U200" s="79" t="b">
        <f>IF(ISBLANK(Resultados[[#This Row],['# or s]]),P200&lt;&gt;"",AND(P200&lt;&gt;"",Q200&lt;&gt;"",R200&lt;&gt;"",S200&lt;&gt;"",T200&lt;&gt;""))</f>
        <v>0</v>
      </c>
      <c r="V200" s="79" t="b">
        <f t="shared" si="3"/>
        <v>1</v>
      </c>
    </row>
    <row r="201" spans="1:22" x14ac:dyDescent="0.2">
      <c r="A20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Value]])),"",IF(AND(P201,Q201,R201,S201,T201,NOT(U201)),1,IF(AND(ISBLANK(Resultados[[#This Row],[Min
(-)]]),ISBLANK(Resultados[[#This Row],[Max
(+)]]),NOT(ISBLANK(Resultados[[#This Row],[Dimension (nominal)]])),ISBLANK(Resultados[[#This Row],[Requirement]])),"Ref",IF(AND(P201,Q201,R201,S201,T201),2,0))))</f>
        <v/>
      </c>
      <c r="B201" s="40"/>
      <c r="C201" s="30"/>
      <c r="D201" s="37"/>
      <c r="E201" s="30"/>
      <c r="F201" s="30"/>
      <c r="G201" s="30"/>
      <c r="H201" s="30"/>
      <c r="I201" s="55"/>
      <c r="J20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1" s="73"/>
      <c r="L201" s="73"/>
      <c r="M201" s="73"/>
      <c r="N201" s="73"/>
      <c r="O201" s="73"/>
      <c r="P201" s="79" t="str">
        <f>IF(ISBLANK(Resultados[[#This Row],[Sample ]]),"",IF(AND(  NOT(AND(ISBLANK($E201),ISBLANK($F201)))),AND($C201-ABS($E201)&lt;=K201,$C201+$F201&gt;=K201),IF(NOT(ISBLANK($G201)),K201&gt;$G201,UPPER(K201)="OK")))</f>
        <v/>
      </c>
      <c r="Q201" s="79" t="str">
        <f>IF(OR(ISBLANK(Resultados[[#This Row],['# or s]]),ISBLANK(Resultados[[#This Row],['# or s 
One-]])),"",IF(AND(  NOT(AND(ISBLANK($E201),ISBLANK($F201)))),AND($C201-ABS($E201)&lt;=L201,$C201+$F201&gt;=L201),IF(NOT(ISBLANK($G201)),K201&gt;$G201,UPPER(L201)="OK")))</f>
        <v/>
      </c>
      <c r="R201" s="79" t="str">
        <f>IF(OR(ISBLANK(Resultados[[#This Row],['# or s]]),ISBLANK(Resultados[[#This Row],['# or s 
Two-]])),"",IF(AND(  NOT(AND(ISBLANK($E201),ISBLANK($F201)))),AND($C201-ABS($E201)&lt;=M201,$C201+$F201&gt;=M201),IF(NOT(ISBLANK($G201)),K201&gt;$G201,UPPER(M201)="OK")))</f>
        <v/>
      </c>
      <c r="S201" s="79" t="str">
        <f>IF(OR(ISBLANK(Resultados[[#This Row],['# or s]]),ISBLANK(Resultados[[#This Row],['# or s 
Three-]])),"",IF(AND(  NOT(AND(ISBLANK($E201),ISBLANK($F201)))),AND($C201-ABS($E201)&lt;=N201,$C201+$F201&gt;=N201),IF(NOT(ISBLANK($G201)),K201&gt;$G201,UPPER(N201)="OK")))</f>
        <v/>
      </c>
      <c r="T201" s="79" t="str">
        <f>IF(OR(ISBLANK(Resultados[[#This Row],['# or s]]),ISBLANK(Resultados[[#This Row],['# or s 
Four-]])),"",IF(AND(  NOT(AND(ISBLANK($E201),ISBLANK($F201)))),AND($C201-ABS($E201)&lt;=O201,$C201+$F201&gt;=O201),IF(NOT(ISBLANK($G201)),K201&gt;$G201,UPPER(O201)="OK")))</f>
        <v/>
      </c>
      <c r="U201" s="79" t="b">
        <f>IF(ISBLANK(Resultados[[#This Row],['# or s]]),P201&lt;&gt;"",AND(P201&lt;&gt;"",Q201&lt;&gt;"",R201&lt;&gt;"",S201&lt;&gt;"",T201&lt;&gt;""))</f>
        <v>0</v>
      </c>
      <c r="V201" s="79" t="b">
        <f t="shared" si="3"/>
        <v>1</v>
      </c>
    </row>
    <row r="202" spans="1:22" x14ac:dyDescent="0.2">
      <c r="A20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Value]])),"",IF(AND(P202,Q202,R202,S202,T202,NOT(U202)),1,IF(AND(ISBLANK(Resultados[[#This Row],[Min
(-)]]),ISBLANK(Resultados[[#This Row],[Max
(+)]]),NOT(ISBLANK(Resultados[[#This Row],[Dimension (nominal)]])),ISBLANK(Resultados[[#This Row],[Requirement]])),"Ref",IF(AND(P202,Q202,R202,S202,T202),2,0))))</f>
        <v/>
      </c>
      <c r="B202" s="40"/>
      <c r="C202" s="30"/>
      <c r="D202" s="37"/>
      <c r="E202" s="30"/>
      <c r="F202" s="30"/>
      <c r="G202" s="30"/>
      <c r="H202" s="30"/>
      <c r="I202" s="55"/>
      <c r="J20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2" s="73"/>
      <c r="L202" s="73"/>
      <c r="M202" s="73"/>
      <c r="N202" s="73"/>
      <c r="O202" s="73"/>
      <c r="P202" s="79" t="str">
        <f>IF(ISBLANK(Resultados[[#This Row],[Sample ]]),"",IF(AND(  NOT(AND(ISBLANK($E202),ISBLANK($F202)))),AND($C202-ABS($E202)&lt;=K202,$C202+$F202&gt;=K202),IF(NOT(ISBLANK($G202)),K202&gt;$G202,UPPER(K202)="OK")))</f>
        <v/>
      </c>
      <c r="Q202" s="79" t="str">
        <f>IF(OR(ISBLANK(Resultados[[#This Row],['# or s]]),ISBLANK(Resultados[[#This Row],['# or s 
One-]])),"",IF(AND(  NOT(AND(ISBLANK($E202),ISBLANK($F202)))),AND($C202-ABS($E202)&lt;=L202,$C202+$F202&gt;=L202),IF(NOT(ISBLANK($G202)),K202&gt;$G202,UPPER(L202)="OK")))</f>
        <v/>
      </c>
      <c r="R202" s="79" t="str">
        <f>IF(OR(ISBLANK(Resultados[[#This Row],['# or s]]),ISBLANK(Resultados[[#This Row],['# or s 
Two-]])),"",IF(AND(  NOT(AND(ISBLANK($E202),ISBLANK($F202)))),AND($C202-ABS($E202)&lt;=M202,$C202+$F202&gt;=M202),IF(NOT(ISBLANK($G202)),K202&gt;$G202,UPPER(M202)="OK")))</f>
        <v/>
      </c>
      <c r="S202" s="79" t="str">
        <f>IF(OR(ISBLANK(Resultados[[#This Row],['# or s]]),ISBLANK(Resultados[[#This Row],['# or s 
Three-]])),"",IF(AND(  NOT(AND(ISBLANK($E202),ISBLANK($F202)))),AND($C202-ABS($E202)&lt;=N202,$C202+$F202&gt;=N202),IF(NOT(ISBLANK($G202)),K202&gt;$G202,UPPER(N202)="OK")))</f>
        <v/>
      </c>
      <c r="T202" s="79" t="str">
        <f>IF(OR(ISBLANK(Resultados[[#This Row],['# or s]]),ISBLANK(Resultados[[#This Row],['# or s 
Four-]])),"",IF(AND(  NOT(AND(ISBLANK($E202),ISBLANK($F202)))),AND($C202-ABS($E202)&lt;=O202,$C202+$F202&gt;=O202),IF(NOT(ISBLANK($G202)),K202&gt;$G202,UPPER(O202)="OK")))</f>
        <v/>
      </c>
      <c r="U202" s="79" t="b">
        <f>IF(ISBLANK(Resultados[[#This Row],['# or s]]),P202&lt;&gt;"",AND(P202&lt;&gt;"",Q202&lt;&gt;"",R202&lt;&gt;"",S202&lt;&gt;"",T202&lt;&gt;""))</f>
        <v>0</v>
      </c>
      <c r="V202" s="79" t="b">
        <f t="shared" si="3"/>
        <v>1</v>
      </c>
    </row>
    <row r="203" spans="1:22" x14ac:dyDescent="0.2">
      <c r="A20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Value]])),"",IF(AND(P203,Q203,R203,S203,T203,NOT(U203)),1,IF(AND(ISBLANK(Resultados[[#This Row],[Min
(-)]]),ISBLANK(Resultados[[#This Row],[Max
(+)]]),NOT(ISBLANK(Resultados[[#This Row],[Dimension (nominal)]])),ISBLANK(Resultados[[#This Row],[Requirement]])),"Ref",IF(AND(P203,Q203,R203,S203,T203),2,0))))</f>
        <v/>
      </c>
      <c r="B203" s="40"/>
      <c r="C203" s="30"/>
      <c r="D203" s="37"/>
      <c r="E203" s="30"/>
      <c r="F203" s="30"/>
      <c r="G203" s="30"/>
      <c r="H203" s="30"/>
      <c r="I203" s="55"/>
      <c r="J20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3" s="73"/>
      <c r="L203" s="73"/>
      <c r="M203" s="73"/>
      <c r="N203" s="73"/>
      <c r="O203" s="73"/>
      <c r="P203" s="79" t="str">
        <f>IF(ISBLANK(Resultados[[#This Row],[Sample ]]),"",IF(AND(  NOT(AND(ISBLANK($E203),ISBLANK($F203)))),AND($C203-ABS($E203)&lt;=K203,$C203+$F203&gt;=K203),IF(NOT(ISBLANK($G203)),K203&gt;$G203,UPPER(K203)="OK")))</f>
        <v/>
      </c>
      <c r="Q203" s="79" t="str">
        <f>IF(OR(ISBLANK(Resultados[[#This Row],['# or s]]),ISBLANK(Resultados[[#This Row],['# or s 
One-]])),"",IF(AND(  NOT(AND(ISBLANK($E203),ISBLANK($F203)))),AND($C203-ABS($E203)&lt;=L203,$C203+$F203&gt;=L203),IF(NOT(ISBLANK($G203)),K203&gt;$G203,UPPER(L203)="OK")))</f>
        <v/>
      </c>
      <c r="R203" s="79" t="str">
        <f>IF(OR(ISBLANK(Resultados[[#This Row],['# or s]]),ISBLANK(Resultados[[#This Row],['# or s 
Two-]])),"",IF(AND(  NOT(AND(ISBLANK($E203),ISBLANK($F203)))),AND($C203-ABS($E203)&lt;=M203,$C203+$F203&gt;=M203),IF(NOT(ISBLANK($G203)),K203&gt;$G203,UPPER(M203)="OK")))</f>
        <v/>
      </c>
      <c r="S203" s="79" t="str">
        <f>IF(OR(ISBLANK(Resultados[[#This Row],['# or s]]),ISBLANK(Resultados[[#This Row],['# or s 
Three-]])),"",IF(AND(  NOT(AND(ISBLANK($E203),ISBLANK($F203)))),AND($C203-ABS($E203)&lt;=N203,$C203+$F203&gt;=N203),IF(NOT(ISBLANK($G203)),K203&gt;$G203,UPPER(N203)="OK")))</f>
        <v/>
      </c>
      <c r="T203" s="79" t="str">
        <f>IF(OR(ISBLANK(Resultados[[#This Row],['# or s]]),ISBLANK(Resultados[[#This Row],['# or s 
Four-]])),"",IF(AND(  NOT(AND(ISBLANK($E203),ISBLANK($F203)))),AND($C203-ABS($E203)&lt;=O203,$C203+$F203&gt;=O203),IF(NOT(ISBLANK($G203)),K203&gt;$G203,UPPER(O203)="OK")))</f>
        <v/>
      </c>
      <c r="U203" s="79" t="b">
        <f>IF(ISBLANK(Resultados[[#This Row],['# or s]]),P203&lt;&gt;"",AND(P203&lt;&gt;"",Q203&lt;&gt;"",R203&lt;&gt;"",S203&lt;&gt;"",T203&lt;&gt;""))</f>
        <v>0</v>
      </c>
      <c r="V203" s="79" t="b">
        <f t="shared" si="3"/>
        <v>1</v>
      </c>
    </row>
    <row r="204" spans="1:22" x14ac:dyDescent="0.2">
      <c r="A20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Value]])),"",IF(AND(P204,Q204,R204,S204,T204,NOT(U204)),1,IF(AND(ISBLANK(Resultados[[#This Row],[Min
(-)]]),ISBLANK(Resultados[[#This Row],[Max
(+)]]),NOT(ISBLANK(Resultados[[#This Row],[Dimension (nominal)]])),ISBLANK(Resultados[[#This Row],[Requirement]])),"Ref",IF(AND(P204,Q204,R204,S204,T204),2,0))))</f>
        <v/>
      </c>
      <c r="B204" s="40"/>
      <c r="C204" s="30"/>
      <c r="D204" s="37"/>
      <c r="E204" s="30"/>
      <c r="F204" s="30"/>
      <c r="G204" s="30"/>
      <c r="H204" s="30"/>
      <c r="I204" s="55"/>
      <c r="J20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4" s="73"/>
      <c r="L204" s="73"/>
      <c r="M204" s="73"/>
      <c r="N204" s="73"/>
      <c r="O204" s="73"/>
      <c r="P204" s="79" t="str">
        <f>IF(ISBLANK(Resultados[[#This Row],[Sample ]]),"",IF(AND(  NOT(AND(ISBLANK($E204),ISBLANK($F204)))),AND($C204-ABS($E204)&lt;=K204,$C204+$F204&gt;=K204),IF(NOT(ISBLANK($G204)),K204&gt;$G204,UPPER(K204)="OK")))</f>
        <v/>
      </c>
      <c r="Q204" s="79" t="str">
        <f>IF(OR(ISBLANK(Resultados[[#This Row],['# or s]]),ISBLANK(Resultados[[#This Row],['# or s 
One-]])),"",IF(AND(  NOT(AND(ISBLANK($E204),ISBLANK($F204)))),AND($C204-ABS($E204)&lt;=L204,$C204+$F204&gt;=L204),IF(NOT(ISBLANK($G204)),K204&gt;$G204,UPPER(L204)="OK")))</f>
        <v/>
      </c>
      <c r="R204" s="79" t="str">
        <f>IF(OR(ISBLANK(Resultados[[#This Row],['# or s]]),ISBLANK(Resultados[[#This Row],['# or s 
Two-]])),"",IF(AND(  NOT(AND(ISBLANK($E204),ISBLANK($F204)))),AND($C204-ABS($E204)&lt;=M204,$C204+$F204&gt;=M204),IF(NOT(ISBLANK($G204)),K204&gt;$G204,UPPER(M204)="OK")))</f>
        <v/>
      </c>
      <c r="S204" s="79" t="str">
        <f>IF(OR(ISBLANK(Resultados[[#This Row],['# or s]]),ISBLANK(Resultados[[#This Row],['# or s 
Three-]])),"",IF(AND(  NOT(AND(ISBLANK($E204),ISBLANK($F204)))),AND($C204-ABS($E204)&lt;=N204,$C204+$F204&gt;=N204),IF(NOT(ISBLANK($G204)),K204&gt;$G204,UPPER(N204)="OK")))</f>
        <v/>
      </c>
      <c r="T204" s="79" t="str">
        <f>IF(OR(ISBLANK(Resultados[[#This Row],['# or s]]),ISBLANK(Resultados[[#This Row],['# or s 
Four-]])),"",IF(AND(  NOT(AND(ISBLANK($E204),ISBLANK($F204)))),AND($C204-ABS($E204)&lt;=O204,$C204+$F204&gt;=O204),IF(NOT(ISBLANK($G204)),K204&gt;$G204,UPPER(O204)="OK")))</f>
        <v/>
      </c>
      <c r="U204" s="79" t="b">
        <f>IF(ISBLANK(Resultados[[#This Row],['# or s]]),P204&lt;&gt;"",AND(P204&lt;&gt;"",Q204&lt;&gt;"",R204&lt;&gt;"",S204&lt;&gt;"",T204&lt;&gt;""))</f>
        <v>0</v>
      </c>
      <c r="V204" s="79" t="b">
        <f t="shared" si="3"/>
        <v>1</v>
      </c>
    </row>
    <row r="205" spans="1:22" x14ac:dyDescent="0.2">
      <c r="A20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Value]])),"",IF(AND(P205,Q205,R205,S205,T205,NOT(U205)),1,IF(AND(ISBLANK(Resultados[[#This Row],[Min
(-)]]),ISBLANK(Resultados[[#This Row],[Max
(+)]]),NOT(ISBLANK(Resultados[[#This Row],[Dimension (nominal)]])),ISBLANK(Resultados[[#This Row],[Requirement]])),"Ref",IF(AND(P205,Q205,R205,S205,T205),2,0))))</f>
        <v/>
      </c>
      <c r="B205" s="40"/>
      <c r="C205" s="30"/>
      <c r="D205" s="37"/>
      <c r="E205" s="30"/>
      <c r="F205" s="30"/>
      <c r="G205" s="30"/>
      <c r="H205" s="30"/>
      <c r="I205" s="55"/>
      <c r="J20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5" s="73"/>
      <c r="L205" s="73"/>
      <c r="M205" s="73"/>
      <c r="N205" s="73"/>
      <c r="O205" s="73"/>
      <c r="P205" s="79" t="str">
        <f>IF(ISBLANK(Resultados[[#This Row],[Sample ]]),"",IF(AND(  NOT(AND(ISBLANK($E205),ISBLANK($F205)))),AND($C205-ABS($E205)&lt;=K205,$C205+$F205&gt;=K205),IF(NOT(ISBLANK($G205)),K205&gt;$G205,UPPER(K205)="OK")))</f>
        <v/>
      </c>
      <c r="Q205" s="79" t="str">
        <f>IF(OR(ISBLANK(Resultados[[#This Row],['# or s]]),ISBLANK(Resultados[[#This Row],['# or s 
One-]])),"",IF(AND(  NOT(AND(ISBLANK($E205),ISBLANK($F205)))),AND($C205-ABS($E205)&lt;=L205,$C205+$F205&gt;=L205),IF(NOT(ISBLANK($G205)),K205&gt;$G205,UPPER(L205)="OK")))</f>
        <v/>
      </c>
      <c r="R205" s="79" t="str">
        <f>IF(OR(ISBLANK(Resultados[[#This Row],['# or s]]),ISBLANK(Resultados[[#This Row],['# or s 
Two-]])),"",IF(AND(  NOT(AND(ISBLANK($E205),ISBLANK($F205)))),AND($C205-ABS($E205)&lt;=M205,$C205+$F205&gt;=M205),IF(NOT(ISBLANK($G205)),K205&gt;$G205,UPPER(M205)="OK")))</f>
        <v/>
      </c>
      <c r="S205" s="79" t="str">
        <f>IF(OR(ISBLANK(Resultados[[#This Row],['# or s]]),ISBLANK(Resultados[[#This Row],['# or s 
Three-]])),"",IF(AND(  NOT(AND(ISBLANK($E205),ISBLANK($F205)))),AND($C205-ABS($E205)&lt;=N205,$C205+$F205&gt;=N205),IF(NOT(ISBLANK($G205)),K205&gt;$G205,UPPER(N205)="OK")))</f>
        <v/>
      </c>
      <c r="T205" s="79" t="str">
        <f>IF(OR(ISBLANK(Resultados[[#This Row],['# or s]]),ISBLANK(Resultados[[#This Row],['# or s 
Four-]])),"",IF(AND(  NOT(AND(ISBLANK($E205),ISBLANK($F205)))),AND($C205-ABS($E205)&lt;=O205,$C205+$F205&gt;=O205),IF(NOT(ISBLANK($G205)),K205&gt;$G205,UPPER(O205)="OK")))</f>
        <v/>
      </c>
      <c r="U205" s="79" t="b">
        <f>IF(ISBLANK(Resultados[[#This Row],['# or s]]),P205&lt;&gt;"",AND(P205&lt;&gt;"",Q205&lt;&gt;"",R205&lt;&gt;"",S205&lt;&gt;"",T205&lt;&gt;""))</f>
        <v>0</v>
      </c>
      <c r="V205" s="79" t="b">
        <f t="shared" si="3"/>
        <v>1</v>
      </c>
    </row>
    <row r="206" spans="1:22" x14ac:dyDescent="0.2">
      <c r="A20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Value]])),"",IF(AND(P206,Q206,R206,S206,T206,NOT(U206)),1,IF(AND(ISBLANK(Resultados[[#This Row],[Min
(-)]]),ISBLANK(Resultados[[#This Row],[Max
(+)]]),NOT(ISBLANK(Resultados[[#This Row],[Dimension (nominal)]])),ISBLANK(Resultados[[#This Row],[Requirement]])),"Ref",IF(AND(P206,Q206,R206,S206,T206),2,0))))</f>
        <v/>
      </c>
      <c r="B206" s="40"/>
      <c r="C206" s="30"/>
      <c r="D206" s="37"/>
      <c r="E206" s="30"/>
      <c r="F206" s="30"/>
      <c r="G206" s="30"/>
      <c r="H206" s="30"/>
      <c r="I206" s="55"/>
      <c r="J20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6" s="73"/>
      <c r="L206" s="73"/>
      <c r="M206" s="73"/>
      <c r="N206" s="73"/>
      <c r="O206" s="73"/>
      <c r="P206" s="79" t="str">
        <f>IF(ISBLANK(Resultados[[#This Row],[Sample ]]),"",IF(AND(  NOT(AND(ISBLANK($E206),ISBLANK($F206)))),AND($C206-ABS($E206)&lt;=K206,$C206+$F206&gt;=K206),IF(NOT(ISBLANK($G206)),K206&gt;$G206,UPPER(K206)="OK")))</f>
        <v/>
      </c>
      <c r="Q206" s="79" t="str">
        <f>IF(OR(ISBLANK(Resultados[[#This Row],['# or s]]),ISBLANK(Resultados[[#This Row],['# or s 
One-]])),"",IF(AND(  NOT(AND(ISBLANK($E206),ISBLANK($F206)))),AND($C206-ABS($E206)&lt;=L206,$C206+$F206&gt;=L206),IF(NOT(ISBLANK($G206)),K206&gt;$G206,UPPER(L206)="OK")))</f>
        <v/>
      </c>
      <c r="R206" s="79" t="str">
        <f>IF(OR(ISBLANK(Resultados[[#This Row],['# or s]]),ISBLANK(Resultados[[#This Row],['# or s 
Two-]])),"",IF(AND(  NOT(AND(ISBLANK($E206),ISBLANK($F206)))),AND($C206-ABS($E206)&lt;=M206,$C206+$F206&gt;=M206),IF(NOT(ISBLANK($G206)),K206&gt;$G206,UPPER(M206)="OK")))</f>
        <v/>
      </c>
      <c r="S206" s="79" t="str">
        <f>IF(OR(ISBLANK(Resultados[[#This Row],['# or s]]),ISBLANK(Resultados[[#This Row],['# or s 
Three-]])),"",IF(AND(  NOT(AND(ISBLANK($E206),ISBLANK($F206)))),AND($C206-ABS($E206)&lt;=N206,$C206+$F206&gt;=N206),IF(NOT(ISBLANK($G206)),K206&gt;$G206,UPPER(N206)="OK")))</f>
        <v/>
      </c>
      <c r="T206" s="79" t="str">
        <f>IF(OR(ISBLANK(Resultados[[#This Row],['# or s]]),ISBLANK(Resultados[[#This Row],['# or s 
Four-]])),"",IF(AND(  NOT(AND(ISBLANK($E206),ISBLANK($F206)))),AND($C206-ABS($E206)&lt;=O206,$C206+$F206&gt;=O206),IF(NOT(ISBLANK($G206)),K206&gt;$G206,UPPER(O206)="OK")))</f>
        <v/>
      </c>
      <c r="U206" s="79" t="b">
        <f>IF(ISBLANK(Resultados[[#This Row],['# or s]]),P206&lt;&gt;"",AND(P206&lt;&gt;"",Q206&lt;&gt;"",R206&lt;&gt;"",S206&lt;&gt;"",T206&lt;&gt;""))</f>
        <v>0</v>
      </c>
      <c r="V206" s="79" t="b">
        <f t="shared" ref="V206:V269" si="4">NOT(OR(NOT(ISBLANK($E206)),NOT(ISBLANK($F206)),NOT(ISBLANK($C206))))</f>
        <v>1</v>
      </c>
    </row>
    <row r="207" spans="1:22" x14ac:dyDescent="0.2">
      <c r="A20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Value]])),"",IF(AND(P207,Q207,R207,S207,T207,NOT(U207)),1,IF(AND(ISBLANK(Resultados[[#This Row],[Min
(-)]]),ISBLANK(Resultados[[#This Row],[Max
(+)]]),NOT(ISBLANK(Resultados[[#This Row],[Dimension (nominal)]])),ISBLANK(Resultados[[#This Row],[Requirement]])),"Ref",IF(AND(P207,Q207,R207,S207,T207),2,0))))</f>
        <v/>
      </c>
      <c r="B207" s="40"/>
      <c r="C207" s="30"/>
      <c r="D207" s="37"/>
      <c r="E207" s="30"/>
      <c r="F207" s="30"/>
      <c r="G207" s="30"/>
      <c r="H207" s="30"/>
      <c r="I207" s="55"/>
      <c r="J20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7" s="73"/>
      <c r="L207" s="73"/>
      <c r="M207" s="73"/>
      <c r="N207" s="73"/>
      <c r="O207" s="73"/>
      <c r="P207" s="79" t="str">
        <f>IF(ISBLANK(Resultados[[#This Row],[Sample ]]),"",IF(AND(  NOT(AND(ISBLANK($E207),ISBLANK($F207)))),AND($C207-ABS($E207)&lt;=K207,$C207+$F207&gt;=K207),IF(NOT(ISBLANK($G207)),K207&gt;$G207,UPPER(K207)="OK")))</f>
        <v/>
      </c>
      <c r="Q207" s="79" t="str">
        <f>IF(OR(ISBLANK(Resultados[[#This Row],['# or s]]),ISBLANK(Resultados[[#This Row],['# or s 
One-]])),"",IF(AND(  NOT(AND(ISBLANK($E207),ISBLANK($F207)))),AND($C207-ABS($E207)&lt;=L207,$C207+$F207&gt;=L207),IF(NOT(ISBLANK($G207)),K207&gt;$G207,UPPER(L207)="OK")))</f>
        <v/>
      </c>
      <c r="R207" s="79" t="str">
        <f>IF(OR(ISBLANK(Resultados[[#This Row],['# or s]]),ISBLANK(Resultados[[#This Row],['# or s 
Two-]])),"",IF(AND(  NOT(AND(ISBLANK($E207),ISBLANK($F207)))),AND($C207-ABS($E207)&lt;=M207,$C207+$F207&gt;=M207),IF(NOT(ISBLANK($G207)),K207&gt;$G207,UPPER(M207)="OK")))</f>
        <v/>
      </c>
      <c r="S207" s="79" t="str">
        <f>IF(OR(ISBLANK(Resultados[[#This Row],['# or s]]),ISBLANK(Resultados[[#This Row],['# or s 
Three-]])),"",IF(AND(  NOT(AND(ISBLANK($E207),ISBLANK($F207)))),AND($C207-ABS($E207)&lt;=N207,$C207+$F207&gt;=N207),IF(NOT(ISBLANK($G207)),K207&gt;$G207,UPPER(N207)="OK")))</f>
        <v/>
      </c>
      <c r="T207" s="79" t="str">
        <f>IF(OR(ISBLANK(Resultados[[#This Row],['# or s]]),ISBLANK(Resultados[[#This Row],['# or s 
Four-]])),"",IF(AND(  NOT(AND(ISBLANK($E207),ISBLANK($F207)))),AND($C207-ABS($E207)&lt;=O207,$C207+$F207&gt;=O207),IF(NOT(ISBLANK($G207)),K207&gt;$G207,UPPER(O207)="OK")))</f>
        <v/>
      </c>
      <c r="U207" s="79" t="b">
        <f>IF(ISBLANK(Resultados[[#This Row],['# or s]]),P207&lt;&gt;"",AND(P207&lt;&gt;"",Q207&lt;&gt;"",R207&lt;&gt;"",S207&lt;&gt;"",T207&lt;&gt;""))</f>
        <v>0</v>
      </c>
      <c r="V207" s="79" t="b">
        <f t="shared" si="4"/>
        <v>1</v>
      </c>
    </row>
    <row r="208" spans="1:22" x14ac:dyDescent="0.2">
      <c r="A20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Value]])),"",IF(AND(P208,Q208,R208,S208,T208,NOT(U208)),1,IF(AND(ISBLANK(Resultados[[#This Row],[Min
(-)]]),ISBLANK(Resultados[[#This Row],[Max
(+)]]),NOT(ISBLANK(Resultados[[#This Row],[Dimension (nominal)]])),ISBLANK(Resultados[[#This Row],[Requirement]])),"Ref",IF(AND(P208,Q208,R208,S208,T208),2,0))))</f>
        <v/>
      </c>
      <c r="B208" s="40"/>
      <c r="C208" s="30"/>
      <c r="D208" s="37"/>
      <c r="E208" s="30"/>
      <c r="F208" s="30"/>
      <c r="G208" s="30"/>
      <c r="H208" s="30"/>
      <c r="I208" s="55"/>
      <c r="J20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8" s="73"/>
      <c r="L208" s="73"/>
      <c r="M208" s="73"/>
      <c r="N208" s="73"/>
      <c r="O208" s="73"/>
      <c r="P208" s="79" t="str">
        <f>IF(ISBLANK(Resultados[[#This Row],[Sample ]]),"",IF(AND(  NOT(AND(ISBLANK($E208),ISBLANK($F208)))),AND($C208-ABS($E208)&lt;=K208,$C208+$F208&gt;=K208),IF(NOT(ISBLANK($G208)),K208&gt;$G208,UPPER(K208)="OK")))</f>
        <v/>
      </c>
      <c r="Q208" s="79" t="str">
        <f>IF(OR(ISBLANK(Resultados[[#This Row],['# or s]]),ISBLANK(Resultados[[#This Row],['# or s 
One-]])),"",IF(AND(  NOT(AND(ISBLANK($E208),ISBLANK($F208)))),AND($C208-ABS($E208)&lt;=L208,$C208+$F208&gt;=L208),IF(NOT(ISBLANK($G208)),K208&gt;$G208,UPPER(L208)="OK")))</f>
        <v/>
      </c>
      <c r="R208" s="79" t="str">
        <f>IF(OR(ISBLANK(Resultados[[#This Row],['# or s]]),ISBLANK(Resultados[[#This Row],['# or s 
Two-]])),"",IF(AND(  NOT(AND(ISBLANK($E208),ISBLANK($F208)))),AND($C208-ABS($E208)&lt;=M208,$C208+$F208&gt;=M208),IF(NOT(ISBLANK($G208)),K208&gt;$G208,UPPER(M208)="OK")))</f>
        <v/>
      </c>
      <c r="S208" s="79" t="str">
        <f>IF(OR(ISBLANK(Resultados[[#This Row],['# or s]]),ISBLANK(Resultados[[#This Row],['# or s 
Three-]])),"",IF(AND(  NOT(AND(ISBLANK($E208),ISBLANK($F208)))),AND($C208-ABS($E208)&lt;=N208,$C208+$F208&gt;=N208),IF(NOT(ISBLANK($G208)),K208&gt;$G208,UPPER(N208)="OK")))</f>
        <v/>
      </c>
      <c r="T208" s="79" t="str">
        <f>IF(OR(ISBLANK(Resultados[[#This Row],['# or s]]),ISBLANK(Resultados[[#This Row],['# or s 
Four-]])),"",IF(AND(  NOT(AND(ISBLANK($E208),ISBLANK($F208)))),AND($C208-ABS($E208)&lt;=O208,$C208+$F208&gt;=O208),IF(NOT(ISBLANK($G208)),K208&gt;$G208,UPPER(O208)="OK")))</f>
        <v/>
      </c>
      <c r="U208" s="79" t="b">
        <f>IF(ISBLANK(Resultados[[#This Row],['# or s]]),P208&lt;&gt;"",AND(P208&lt;&gt;"",Q208&lt;&gt;"",R208&lt;&gt;"",S208&lt;&gt;"",T208&lt;&gt;""))</f>
        <v>0</v>
      </c>
      <c r="V208" s="79" t="b">
        <f t="shared" si="4"/>
        <v>1</v>
      </c>
    </row>
    <row r="209" spans="1:22" x14ac:dyDescent="0.2">
      <c r="A20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Value]])),"",IF(AND(P209,Q209,R209,S209,T209,NOT(U209)),1,IF(AND(ISBLANK(Resultados[[#This Row],[Min
(-)]]),ISBLANK(Resultados[[#This Row],[Max
(+)]]),NOT(ISBLANK(Resultados[[#This Row],[Dimension (nominal)]])),ISBLANK(Resultados[[#This Row],[Requirement]])),"Ref",IF(AND(P209,Q209,R209,S209,T209),2,0))))</f>
        <v/>
      </c>
      <c r="B209" s="40"/>
      <c r="C209" s="30"/>
      <c r="D209" s="37"/>
      <c r="E209" s="30"/>
      <c r="F209" s="30"/>
      <c r="G209" s="30"/>
      <c r="H209" s="30"/>
      <c r="I209" s="55"/>
      <c r="J20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09" s="73"/>
      <c r="L209" s="73"/>
      <c r="M209" s="73"/>
      <c r="N209" s="73"/>
      <c r="O209" s="73"/>
      <c r="P209" s="79" t="str">
        <f>IF(ISBLANK(Resultados[[#This Row],[Sample ]]),"",IF(AND(  NOT(AND(ISBLANK($E209),ISBLANK($F209)))),AND($C209-ABS($E209)&lt;=K209,$C209+$F209&gt;=K209),IF(NOT(ISBLANK($G209)),K209&gt;$G209,UPPER(K209)="OK")))</f>
        <v/>
      </c>
      <c r="Q209" s="79" t="str">
        <f>IF(OR(ISBLANK(Resultados[[#This Row],['# or s]]),ISBLANK(Resultados[[#This Row],['# or s 
One-]])),"",IF(AND(  NOT(AND(ISBLANK($E209),ISBLANK($F209)))),AND($C209-ABS($E209)&lt;=L209,$C209+$F209&gt;=L209),IF(NOT(ISBLANK($G209)),K209&gt;$G209,UPPER(L209)="OK")))</f>
        <v/>
      </c>
      <c r="R209" s="79" t="str">
        <f>IF(OR(ISBLANK(Resultados[[#This Row],['# or s]]),ISBLANK(Resultados[[#This Row],['# or s 
Two-]])),"",IF(AND(  NOT(AND(ISBLANK($E209),ISBLANK($F209)))),AND($C209-ABS($E209)&lt;=M209,$C209+$F209&gt;=M209),IF(NOT(ISBLANK($G209)),K209&gt;$G209,UPPER(M209)="OK")))</f>
        <v/>
      </c>
      <c r="S209" s="79" t="str">
        <f>IF(OR(ISBLANK(Resultados[[#This Row],['# or s]]),ISBLANK(Resultados[[#This Row],['# or s 
Three-]])),"",IF(AND(  NOT(AND(ISBLANK($E209),ISBLANK($F209)))),AND($C209-ABS($E209)&lt;=N209,$C209+$F209&gt;=N209),IF(NOT(ISBLANK($G209)),K209&gt;$G209,UPPER(N209)="OK")))</f>
        <v/>
      </c>
      <c r="T209" s="79" t="str">
        <f>IF(OR(ISBLANK(Resultados[[#This Row],['# or s]]),ISBLANK(Resultados[[#This Row],['# or s 
Four-]])),"",IF(AND(  NOT(AND(ISBLANK($E209),ISBLANK($F209)))),AND($C209-ABS($E209)&lt;=O209,$C209+$F209&gt;=O209),IF(NOT(ISBLANK($G209)),K209&gt;$G209,UPPER(O209)="OK")))</f>
        <v/>
      </c>
      <c r="U209" s="79" t="b">
        <f>IF(ISBLANK(Resultados[[#This Row],['# or s]]),P209&lt;&gt;"",AND(P209&lt;&gt;"",Q209&lt;&gt;"",R209&lt;&gt;"",S209&lt;&gt;"",T209&lt;&gt;""))</f>
        <v>0</v>
      </c>
      <c r="V209" s="79" t="b">
        <f t="shared" si="4"/>
        <v>1</v>
      </c>
    </row>
    <row r="210" spans="1:22" x14ac:dyDescent="0.2">
      <c r="A2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Value]])),"",IF(AND(P210,Q210,R210,S210,T210,NOT(U210)),1,IF(AND(ISBLANK(Resultados[[#This Row],[Min
(-)]]),ISBLANK(Resultados[[#This Row],[Max
(+)]]),NOT(ISBLANK(Resultados[[#This Row],[Dimension (nominal)]])),ISBLANK(Resultados[[#This Row],[Requirement]])),"Ref",IF(AND(P210,Q210,R210,S210,T210),2,0))))</f>
        <v/>
      </c>
      <c r="B210" s="40"/>
      <c r="C210" s="30"/>
      <c r="D210" s="37"/>
      <c r="E210" s="30"/>
      <c r="F210" s="30"/>
      <c r="G210" s="30"/>
      <c r="H210" s="30"/>
      <c r="I210" s="55"/>
      <c r="J2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0" s="73"/>
      <c r="L210" s="73"/>
      <c r="M210" s="73"/>
      <c r="N210" s="73"/>
      <c r="O210" s="73"/>
      <c r="P210" s="79" t="str">
        <f>IF(ISBLANK(Resultados[[#This Row],[Sample ]]),"",IF(AND(  NOT(AND(ISBLANK($E210),ISBLANK($F210)))),AND($C210-ABS($E210)&lt;=K210,$C210+$F210&gt;=K210),IF(NOT(ISBLANK($G210)),K210&gt;$G210,UPPER(K210)="OK")))</f>
        <v/>
      </c>
      <c r="Q210" s="79" t="str">
        <f>IF(OR(ISBLANK(Resultados[[#This Row],['# or s]]),ISBLANK(Resultados[[#This Row],['# or s 
One-]])),"",IF(AND(  NOT(AND(ISBLANK($E210),ISBLANK($F210)))),AND($C210-ABS($E210)&lt;=L210,$C210+$F210&gt;=L210),IF(NOT(ISBLANK($G210)),K210&gt;$G210,UPPER(L210)="OK")))</f>
        <v/>
      </c>
      <c r="R210" s="79" t="str">
        <f>IF(OR(ISBLANK(Resultados[[#This Row],['# or s]]),ISBLANK(Resultados[[#This Row],['# or s 
Two-]])),"",IF(AND(  NOT(AND(ISBLANK($E210),ISBLANK($F210)))),AND($C210-ABS($E210)&lt;=M210,$C210+$F210&gt;=M210),IF(NOT(ISBLANK($G210)),K210&gt;$G210,UPPER(M210)="OK")))</f>
        <v/>
      </c>
      <c r="S210" s="79" t="str">
        <f>IF(OR(ISBLANK(Resultados[[#This Row],['# or s]]),ISBLANK(Resultados[[#This Row],['# or s 
Three-]])),"",IF(AND(  NOT(AND(ISBLANK($E210),ISBLANK($F210)))),AND($C210-ABS($E210)&lt;=N210,$C210+$F210&gt;=N210),IF(NOT(ISBLANK($G210)),K210&gt;$G210,UPPER(N210)="OK")))</f>
        <v/>
      </c>
      <c r="T210" s="79" t="str">
        <f>IF(OR(ISBLANK(Resultados[[#This Row],['# or s]]),ISBLANK(Resultados[[#This Row],['# or s 
Four-]])),"",IF(AND(  NOT(AND(ISBLANK($E210),ISBLANK($F210)))),AND($C210-ABS($E210)&lt;=O210,$C210+$F210&gt;=O210),IF(NOT(ISBLANK($G210)),K210&gt;$G210,UPPER(O210)="OK")))</f>
        <v/>
      </c>
      <c r="U210" s="79" t="b">
        <f>IF(ISBLANK(Resultados[[#This Row],['# or s]]),P210&lt;&gt;"",AND(P210&lt;&gt;"",Q210&lt;&gt;"",R210&lt;&gt;"",S210&lt;&gt;"",T210&lt;&gt;""))</f>
        <v>0</v>
      </c>
      <c r="V210" s="79" t="b">
        <f t="shared" si="4"/>
        <v>1</v>
      </c>
    </row>
    <row r="211" spans="1:22" x14ac:dyDescent="0.2">
      <c r="A2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Value]])),"",IF(AND(P211,Q211,R211,S211,T211,NOT(U211)),1,IF(AND(ISBLANK(Resultados[[#This Row],[Min
(-)]]),ISBLANK(Resultados[[#This Row],[Max
(+)]]),NOT(ISBLANK(Resultados[[#This Row],[Dimension (nominal)]])),ISBLANK(Resultados[[#This Row],[Requirement]])),"Ref",IF(AND(P211,Q211,R211,S211,T211),2,0))))</f>
        <v/>
      </c>
      <c r="B211" s="40"/>
      <c r="C211" s="30"/>
      <c r="D211" s="37"/>
      <c r="E211" s="30"/>
      <c r="F211" s="30"/>
      <c r="G211" s="30"/>
      <c r="H211" s="30"/>
      <c r="I211" s="55"/>
      <c r="J2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1" s="73"/>
      <c r="L211" s="73"/>
      <c r="M211" s="73"/>
      <c r="N211" s="73"/>
      <c r="O211" s="73"/>
      <c r="P211" s="79" t="str">
        <f>IF(ISBLANK(Resultados[[#This Row],[Sample ]]),"",IF(AND(  NOT(AND(ISBLANK($E211),ISBLANK($F211)))),AND($C211-ABS($E211)&lt;=K211,$C211+$F211&gt;=K211),IF(NOT(ISBLANK($G211)),K211&gt;$G211,UPPER(K211)="OK")))</f>
        <v/>
      </c>
      <c r="Q211" s="79" t="str">
        <f>IF(OR(ISBLANK(Resultados[[#This Row],['# or s]]),ISBLANK(Resultados[[#This Row],['# or s 
One-]])),"",IF(AND(  NOT(AND(ISBLANK($E211),ISBLANK($F211)))),AND($C211-ABS($E211)&lt;=L211,$C211+$F211&gt;=L211),IF(NOT(ISBLANK($G211)),K211&gt;$G211,UPPER(L211)="OK")))</f>
        <v/>
      </c>
      <c r="R211" s="79" t="str">
        <f>IF(OR(ISBLANK(Resultados[[#This Row],['# or s]]),ISBLANK(Resultados[[#This Row],['# or s 
Two-]])),"",IF(AND(  NOT(AND(ISBLANK($E211),ISBLANK($F211)))),AND($C211-ABS($E211)&lt;=M211,$C211+$F211&gt;=M211),IF(NOT(ISBLANK($G211)),K211&gt;$G211,UPPER(M211)="OK")))</f>
        <v/>
      </c>
      <c r="S211" s="79" t="str">
        <f>IF(OR(ISBLANK(Resultados[[#This Row],['# or s]]),ISBLANK(Resultados[[#This Row],['# or s 
Three-]])),"",IF(AND(  NOT(AND(ISBLANK($E211),ISBLANK($F211)))),AND($C211-ABS($E211)&lt;=N211,$C211+$F211&gt;=N211),IF(NOT(ISBLANK($G211)),K211&gt;$G211,UPPER(N211)="OK")))</f>
        <v/>
      </c>
      <c r="T211" s="79" t="str">
        <f>IF(OR(ISBLANK(Resultados[[#This Row],['# or s]]),ISBLANK(Resultados[[#This Row],['# or s 
Four-]])),"",IF(AND(  NOT(AND(ISBLANK($E211),ISBLANK($F211)))),AND($C211-ABS($E211)&lt;=O211,$C211+$F211&gt;=O211),IF(NOT(ISBLANK($G211)),K211&gt;$G211,UPPER(O211)="OK")))</f>
        <v/>
      </c>
      <c r="U211" s="79" t="b">
        <f>IF(ISBLANK(Resultados[[#This Row],['# or s]]),P211&lt;&gt;"",AND(P211&lt;&gt;"",Q211&lt;&gt;"",R211&lt;&gt;"",S211&lt;&gt;"",T211&lt;&gt;""))</f>
        <v>0</v>
      </c>
      <c r="V211" s="79" t="b">
        <f t="shared" si="4"/>
        <v>1</v>
      </c>
    </row>
    <row r="212" spans="1:22" x14ac:dyDescent="0.2">
      <c r="A2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Value]])),"",IF(AND(P212,Q212,R212,S212,T212,NOT(U212)),1,IF(AND(ISBLANK(Resultados[[#This Row],[Min
(-)]]),ISBLANK(Resultados[[#This Row],[Max
(+)]]),NOT(ISBLANK(Resultados[[#This Row],[Dimension (nominal)]])),ISBLANK(Resultados[[#This Row],[Requirement]])),"Ref",IF(AND(P212,Q212,R212,S212,T212),2,0))))</f>
        <v/>
      </c>
      <c r="B212" s="40"/>
      <c r="C212" s="30"/>
      <c r="D212" s="37"/>
      <c r="E212" s="30"/>
      <c r="F212" s="30"/>
      <c r="G212" s="30"/>
      <c r="H212" s="30"/>
      <c r="I212" s="55"/>
      <c r="J2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2" s="73"/>
      <c r="L212" s="73"/>
      <c r="M212" s="73"/>
      <c r="N212" s="73"/>
      <c r="O212" s="73"/>
      <c r="P212" s="79" t="str">
        <f>IF(ISBLANK(Resultados[[#This Row],[Sample ]]),"",IF(AND(  NOT(AND(ISBLANK($E212),ISBLANK($F212)))),AND($C212-ABS($E212)&lt;=K212,$C212+$F212&gt;=K212),IF(NOT(ISBLANK($G212)),K212&gt;$G212,UPPER(K212)="OK")))</f>
        <v/>
      </c>
      <c r="Q212" s="79" t="str">
        <f>IF(OR(ISBLANK(Resultados[[#This Row],['# or s]]),ISBLANK(Resultados[[#This Row],['# or s 
One-]])),"",IF(AND(  NOT(AND(ISBLANK($E212),ISBLANK($F212)))),AND($C212-ABS($E212)&lt;=L212,$C212+$F212&gt;=L212),IF(NOT(ISBLANK($G212)),K212&gt;$G212,UPPER(L212)="OK")))</f>
        <v/>
      </c>
      <c r="R212" s="79" t="str">
        <f>IF(OR(ISBLANK(Resultados[[#This Row],['# or s]]),ISBLANK(Resultados[[#This Row],['# or s 
Two-]])),"",IF(AND(  NOT(AND(ISBLANK($E212),ISBLANK($F212)))),AND($C212-ABS($E212)&lt;=M212,$C212+$F212&gt;=M212),IF(NOT(ISBLANK($G212)),K212&gt;$G212,UPPER(M212)="OK")))</f>
        <v/>
      </c>
      <c r="S212" s="79" t="str">
        <f>IF(OR(ISBLANK(Resultados[[#This Row],['# or s]]),ISBLANK(Resultados[[#This Row],['# or s 
Three-]])),"",IF(AND(  NOT(AND(ISBLANK($E212),ISBLANK($F212)))),AND($C212-ABS($E212)&lt;=N212,$C212+$F212&gt;=N212),IF(NOT(ISBLANK($G212)),K212&gt;$G212,UPPER(N212)="OK")))</f>
        <v/>
      </c>
      <c r="T212" s="79" t="str">
        <f>IF(OR(ISBLANK(Resultados[[#This Row],['# or s]]),ISBLANK(Resultados[[#This Row],['# or s 
Four-]])),"",IF(AND(  NOT(AND(ISBLANK($E212),ISBLANK($F212)))),AND($C212-ABS($E212)&lt;=O212,$C212+$F212&gt;=O212),IF(NOT(ISBLANK($G212)),K212&gt;$G212,UPPER(O212)="OK")))</f>
        <v/>
      </c>
      <c r="U212" s="79" t="b">
        <f>IF(ISBLANK(Resultados[[#This Row],['# or s]]),P212&lt;&gt;"",AND(P212&lt;&gt;"",Q212&lt;&gt;"",R212&lt;&gt;"",S212&lt;&gt;"",T212&lt;&gt;""))</f>
        <v>0</v>
      </c>
      <c r="V212" s="79" t="b">
        <f t="shared" si="4"/>
        <v>1</v>
      </c>
    </row>
    <row r="213" spans="1:22" x14ac:dyDescent="0.2">
      <c r="A2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Value]])),"",IF(AND(P213,Q213,R213,S213,T213,NOT(U213)),1,IF(AND(ISBLANK(Resultados[[#This Row],[Min
(-)]]),ISBLANK(Resultados[[#This Row],[Max
(+)]]),NOT(ISBLANK(Resultados[[#This Row],[Dimension (nominal)]])),ISBLANK(Resultados[[#This Row],[Requirement]])),"Ref",IF(AND(P213,Q213,R213,S213,T213),2,0))))</f>
        <v/>
      </c>
      <c r="B213" s="40"/>
      <c r="C213" s="30"/>
      <c r="D213" s="37"/>
      <c r="E213" s="30"/>
      <c r="F213" s="30"/>
      <c r="G213" s="30"/>
      <c r="H213" s="30"/>
      <c r="I213" s="55"/>
      <c r="J2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3" s="73"/>
      <c r="L213" s="73"/>
      <c r="M213" s="73"/>
      <c r="N213" s="73"/>
      <c r="O213" s="73"/>
      <c r="P213" s="79" t="str">
        <f>IF(ISBLANK(Resultados[[#This Row],[Sample ]]),"",IF(AND(  NOT(AND(ISBLANK($E213),ISBLANK($F213)))),AND($C213-ABS($E213)&lt;=K213,$C213+$F213&gt;=K213),IF(NOT(ISBLANK($G213)),K213&gt;$G213,UPPER(K213)="OK")))</f>
        <v/>
      </c>
      <c r="Q213" s="79" t="str">
        <f>IF(OR(ISBLANK(Resultados[[#This Row],['# or s]]),ISBLANK(Resultados[[#This Row],['# or s 
One-]])),"",IF(AND(  NOT(AND(ISBLANK($E213),ISBLANK($F213)))),AND($C213-ABS($E213)&lt;=L213,$C213+$F213&gt;=L213),IF(NOT(ISBLANK($G213)),K213&gt;$G213,UPPER(L213)="OK")))</f>
        <v/>
      </c>
      <c r="R213" s="79" t="str">
        <f>IF(OR(ISBLANK(Resultados[[#This Row],['# or s]]),ISBLANK(Resultados[[#This Row],['# or s 
Two-]])),"",IF(AND(  NOT(AND(ISBLANK($E213),ISBLANK($F213)))),AND($C213-ABS($E213)&lt;=M213,$C213+$F213&gt;=M213),IF(NOT(ISBLANK($G213)),K213&gt;$G213,UPPER(M213)="OK")))</f>
        <v/>
      </c>
      <c r="S213" s="79" t="str">
        <f>IF(OR(ISBLANK(Resultados[[#This Row],['# or s]]),ISBLANK(Resultados[[#This Row],['# or s 
Three-]])),"",IF(AND(  NOT(AND(ISBLANK($E213),ISBLANK($F213)))),AND($C213-ABS($E213)&lt;=N213,$C213+$F213&gt;=N213),IF(NOT(ISBLANK($G213)),K213&gt;$G213,UPPER(N213)="OK")))</f>
        <v/>
      </c>
      <c r="T213" s="79" t="str">
        <f>IF(OR(ISBLANK(Resultados[[#This Row],['# or s]]),ISBLANK(Resultados[[#This Row],['# or s 
Four-]])),"",IF(AND(  NOT(AND(ISBLANK($E213),ISBLANK($F213)))),AND($C213-ABS($E213)&lt;=O213,$C213+$F213&gt;=O213),IF(NOT(ISBLANK($G213)),K213&gt;$G213,UPPER(O213)="OK")))</f>
        <v/>
      </c>
      <c r="U213" s="79" t="b">
        <f>IF(ISBLANK(Resultados[[#This Row],['# or s]]),P213&lt;&gt;"",AND(P213&lt;&gt;"",Q213&lt;&gt;"",R213&lt;&gt;"",S213&lt;&gt;"",T213&lt;&gt;""))</f>
        <v>0</v>
      </c>
      <c r="V213" s="79" t="b">
        <f t="shared" si="4"/>
        <v>1</v>
      </c>
    </row>
    <row r="214" spans="1:22" x14ac:dyDescent="0.2">
      <c r="A2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Value]])),"",IF(AND(P214,Q214,R214,S214,T214,NOT(U214)),1,IF(AND(ISBLANK(Resultados[[#This Row],[Min
(-)]]),ISBLANK(Resultados[[#This Row],[Max
(+)]]),NOT(ISBLANK(Resultados[[#This Row],[Dimension (nominal)]])),ISBLANK(Resultados[[#This Row],[Requirement]])),"Ref",IF(AND(P214,Q214,R214,S214,T214),2,0))))</f>
        <v/>
      </c>
      <c r="B214" s="40"/>
      <c r="C214" s="30"/>
      <c r="D214" s="37"/>
      <c r="E214" s="30"/>
      <c r="F214" s="30"/>
      <c r="G214" s="30"/>
      <c r="H214" s="30"/>
      <c r="I214" s="55"/>
      <c r="J2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4" s="73"/>
      <c r="L214" s="73"/>
      <c r="M214" s="73"/>
      <c r="N214" s="73"/>
      <c r="O214" s="73"/>
      <c r="P214" s="79" t="str">
        <f>IF(ISBLANK(Resultados[[#This Row],[Sample ]]),"",IF(AND(  NOT(AND(ISBLANK($E214),ISBLANK($F214)))),AND($C214-ABS($E214)&lt;=K214,$C214+$F214&gt;=K214),IF(NOT(ISBLANK($G214)),K214&gt;$G214,UPPER(K214)="OK")))</f>
        <v/>
      </c>
      <c r="Q214" s="79" t="str">
        <f>IF(OR(ISBLANK(Resultados[[#This Row],['# or s]]),ISBLANK(Resultados[[#This Row],['# or s 
One-]])),"",IF(AND(  NOT(AND(ISBLANK($E214),ISBLANK($F214)))),AND($C214-ABS($E214)&lt;=L214,$C214+$F214&gt;=L214),IF(NOT(ISBLANK($G214)),K214&gt;$G214,UPPER(L214)="OK")))</f>
        <v/>
      </c>
      <c r="R214" s="79" t="str">
        <f>IF(OR(ISBLANK(Resultados[[#This Row],['# or s]]),ISBLANK(Resultados[[#This Row],['# or s 
Two-]])),"",IF(AND(  NOT(AND(ISBLANK($E214),ISBLANK($F214)))),AND($C214-ABS($E214)&lt;=M214,$C214+$F214&gt;=M214),IF(NOT(ISBLANK($G214)),K214&gt;$G214,UPPER(M214)="OK")))</f>
        <v/>
      </c>
      <c r="S214" s="79" t="str">
        <f>IF(OR(ISBLANK(Resultados[[#This Row],['# or s]]),ISBLANK(Resultados[[#This Row],['# or s 
Three-]])),"",IF(AND(  NOT(AND(ISBLANK($E214),ISBLANK($F214)))),AND($C214-ABS($E214)&lt;=N214,$C214+$F214&gt;=N214),IF(NOT(ISBLANK($G214)),K214&gt;$G214,UPPER(N214)="OK")))</f>
        <v/>
      </c>
      <c r="T214" s="79" t="str">
        <f>IF(OR(ISBLANK(Resultados[[#This Row],['# or s]]),ISBLANK(Resultados[[#This Row],['# or s 
Four-]])),"",IF(AND(  NOT(AND(ISBLANK($E214),ISBLANK($F214)))),AND($C214-ABS($E214)&lt;=O214,$C214+$F214&gt;=O214),IF(NOT(ISBLANK($G214)),K214&gt;$G214,UPPER(O214)="OK")))</f>
        <v/>
      </c>
      <c r="U214" s="79" t="b">
        <f>IF(ISBLANK(Resultados[[#This Row],['# or s]]),P214&lt;&gt;"",AND(P214&lt;&gt;"",Q214&lt;&gt;"",R214&lt;&gt;"",S214&lt;&gt;"",T214&lt;&gt;""))</f>
        <v>0</v>
      </c>
      <c r="V214" s="79" t="b">
        <f t="shared" si="4"/>
        <v>1</v>
      </c>
    </row>
    <row r="215" spans="1:22" x14ac:dyDescent="0.2">
      <c r="A2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Value]])),"",IF(AND(P215,Q215,R215,S215,T215,NOT(U215)),1,IF(AND(ISBLANK(Resultados[[#This Row],[Min
(-)]]),ISBLANK(Resultados[[#This Row],[Max
(+)]]),NOT(ISBLANK(Resultados[[#This Row],[Dimension (nominal)]])),ISBLANK(Resultados[[#This Row],[Requirement]])),"Ref",IF(AND(P215,Q215,R215,S215,T215),2,0))))</f>
        <v/>
      </c>
      <c r="B215" s="40"/>
      <c r="C215" s="30"/>
      <c r="D215" s="37"/>
      <c r="E215" s="30"/>
      <c r="F215" s="30"/>
      <c r="G215" s="30"/>
      <c r="H215" s="30"/>
      <c r="I215" s="55"/>
      <c r="J2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5" s="73"/>
      <c r="L215" s="73"/>
      <c r="M215" s="73"/>
      <c r="N215" s="73"/>
      <c r="O215" s="73"/>
      <c r="P215" s="79" t="str">
        <f>IF(ISBLANK(Resultados[[#This Row],[Sample ]]),"",IF(AND(  NOT(AND(ISBLANK($E215),ISBLANK($F215)))),AND($C215-ABS($E215)&lt;=K215,$C215+$F215&gt;=K215),IF(NOT(ISBLANK($G215)),K215&gt;$G215,UPPER(K215)="OK")))</f>
        <v/>
      </c>
      <c r="Q215" s="79" t="str">
        <f>IF(OR(ISBLANK(Resultados[[#This Row],['# or s]]),ISBLANK(Resultados[[#This Row],['# or s 
One-]])),"",IF(AND(  NOT(AND(ISBLANK($E215),ISBLANK($F215)))),AND($C215-ABS($E215)&lt;=L215,$C215+$F215&gt;=L215),IF(NOT(ISBLANK($G215)),K215&gt;$G215,UPPER(L215)="OK")))</f>
        <v/>
      </c>
      <c r="R215" s="79" t="str">
        <f>IF(OR(ISBLANK(Resultados[[#This Row],['# or s]]),ISBLANK(Resultados[[#This Row],['# or s 
Two-]])),"",IF(AND(  NOT(AND(ISBLANK($E215),ISBLANK($F215)))),AND($C215-ABS($E215)&lt;=M215,$C215+$F215&gt;=M215),IF(NOT(ISBLANK($G215)),K215&gt;$G215,UPPER(M215)="OK")))</f>
        <v/>
      </c>
      <c r="S215" s="79" t="str">
        <f>IF(OR(ISBLANK(Resultados[[#This Row],['# or s]]),ISBLANK(Resultados[[#This Row],['# or s 
Three-]])),"",IF(AND(  NOT(AND(ISBLANK($E215),ISBLANK($F215)))),AND($C215-ABS($E215)&lt;=N215,$C215+$F215&gt;=N215),IF(NOT(ISBLANK($G215)),K215&gt;$G215,UPPER(N215)="OK")))</f>
        <v/>
      </c>
      <c r="T215" s="79" t="str">
        <f>IF(OR(ISBLANK(Resultados[[#This Row],['# or s]]),ISBLANK(Resultados[[#This Row],['# or s 
Four-]])),"",IF(AND(  NOT(AND(ISBLANK($E215),ISBLANK($F215)))),AND($C215-ABS($E215)&lt;=O215,$C215+$F215&gt;=O215),IF(NOT(ISBLANK($G215)),K215&gt;$G215,UPPER(O215)="OK")))</f>
        <v/>
      </c>
      <c r="U215" s="79" t="b">
        <f>IF(ISBLANK(Resultados[[#This Row],['# or s]]),P215&lt;&gt;"",AND(P215&lt;&gt;"",Q215&lt;&gt;"",R215&lt;&gt;"",S215&lt;&gt;"",T215&lt;&gt;""))</f>
        <v>0</v>
      </c>
      <c r="V215" s="79" t="b">
        <f t="shared" si="4"/>
        <v>1</v>
      </c>
    </row>
    <row r="216" spans="1:22" x14ac:dyDescent="0.2">
      <c r="A2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Value]])),"",IF(AND(P216,Q216,R216,S216,T216,NOT(U216)),1,IF(AND(ISBLANK(Resultados[[#This Row],[Min
(-)]]),ISBLANK(Resultados[[#This Row],[Max
(+)]]),NOT(ISBLANK(Resultados[[#This Row],[Dimension (nominal)]])),ISBLANK(Resultados[[#This Row],[Requirement]])),"Ref",IF(AND(P216,Q216,R216,S216,T216),2,0))))</f>
        <v/>
      </c>
      <c r="B216" s="40"/>
      <c r="C216" s="30"/>
      <c r="D216" s="37"/>
      <c r="E216" s="30"/>
      <c r="F216" s="30"/>
      <c r="G216" s="30"/>
      <c r="H216" s="30"/>
      <c r="I216" s="55"/>
      <c r="J2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6" s="73"/>
      <c r="L216" s="73"/>
      <c r="M216" s="73"/>
      <c r="N216" s="73"/>
      <c r="O216" s="73"/>
      <c r="P216" s="79" t="str">
        <f>IF(ISBLANK(Resultados[[#This Row],[Sample ]]),"",IF(AND(  NOT(AND(ISBLANK($E216),ISBLANK($F216)))),AND($C216-ABS($E216)&lt;=K216,$C216+$F216&gt;=K216),IF(NOT(ISBLANK($G216)),K216&gt;$G216,UPPER(K216)="OK")))</f>
        <v/>
      </c>
      <c r="Q216" s="79" t="str">
        <f>IF(OR(ISBLANK(Resultados[[#This Row],['# or s]]),ISBLANK(Resultados[[#This Row],['# or s 
One-]])),"",IF(AND(  NOT(AND(ISBLANK($E216),ISBLANK($F216)))),AND($C216-ABS($E216)&lt;=L216,$C216+$F216&gt;=L216),IF(NOT(ISBLANK($G216)),K216&gt;$G216,UPPER(L216)="OK")))</f>
        <v/>
      </c>
      <c r="R216" s="79" t="str">
        <f>IF(OR(ISBLANK(Resultados[[#This Row],['# or s]]),ISBLANK(Resultados[[#This Row],['# or s 
Two-]])),"",IF(AND(  NOT(AND(ISBLANK($E216),ISBLANK($F216)))),AND($C216-ABS($E216)&lt;=M216,$C216+$F216&gt;=M216),IF(NOT(ISBLANK($G216)),K216&gt;$G216,UPPER(M216)="OK")))</f>
        <v/>
      </c>
      <c r="S216" s="79" t="str">
        <f>IF(OR(ISBLANK(Resultados[[#This Row],['# or s]]),ISBLANK(Resultados[[#This Row],['# or s 
Three-]])),"",IF(AND(  NOT(AND(ISBLANK($E216),ISBLANK($F216)))),AND($C216-ABS($E216)&lt;=N216,$C216+$F216&gt;=N216),IF(NOT(ISBLANK($G216)),K216&gt;$G216,UPPER(N216)="OK")))</f>
        <v/>
      </c>
      <c r="T216" s="79" t="str">
        <f>IF(OR(ISBLANK(Resultados[[#This Row],['# or s]]),ISBLANK(Resultados[[#This Row],['# or s 
Four-]])),"",IF(AND(  NOT(AND(ISBLANK($E216),ISBLANK($F216)))),AND($C216-ABS($E216)&lt;=O216,$C216+$F216&gt;=O216),IF(NOT(ISBLANK($G216)),K216&gt;$G216,UPPER(O216)="OK")))</f>
        <v/>
      </c>
      <c r="U216" s="79" t="b">
        <f>IF(ISBLANK(Resultados[[#This Row],['# or s]]),P216&lt;&gt;"",AND(P216&lt;&gt;"",Q216&lt;&gt;"",R216&lt;&gt;"",S216&lt;&gt;"",T216&lt;&gt;""))</f>
        <v>0</v>
      </c>
      <c r="V216" s="79" t="b">
        <f t="shared" si="4"/>
        <v>1</v>
      </c>
    </row>
    <row r="217" spans="1:22" x14ac:dyDescent="0.2">
      <c r="A2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Value]])),"",IF(AND(P217,Q217,R217,S217,T217,NOT(U217)),1,IF(AND(ISBLANK(Resultados[[#This Row],[Min
(-)]]),ISBLANK(Resultados[[#This Row],[Max
(+)]]),NOT(ISBLANK(Resultados[[#This Row],[Dimension (nominal)]])),ISBLANK(Resultados[[#This Row],[Requirement]])),"Ref",IF(AND(P217,Q217,R217,S217,T217),2,0))))</f>
        <v/>
      </c>
      <c r="B217" s="40"/>
      <c r="C217" s="30"/>
      <c r="D217" s="37"/>
      <c r="E217" s="30"/>
      <c r="F217" s="30"/>
      <c r="G217" s="30"/>
      <c r="H217" s="30"/>
      <c r="I217" s="55"/>
      <c r="J2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7" s="73"/>
      <c r="L217" s="73"/>
      <c r="M217" s="73"/>
      <c r="N217" s="73"/>
      <c r="O217" s="73"/>
      <c r="P217" s="79" t="str">
        <f>IF(ISBLANK(Resultados[[#This Row],[Sample ]]),"",IF(AND(  NOT(AND(ISBLANK($E217),ISBLANK($F217)))),AND($C217-ABS($E217)&lt;=K217,$C217+$F217&gt;=K217),IF(NOT(ISBLANK($G217)),K217&gt;$G217,UPPER(K217)="OK")))</f>
        <v/>
      </c>
      <c r="Q217" s="79" t="str">
        <f>IF(OR(ISBLANK(Resultados[[#This Row],['# or s]]),ISBLANK(Resultados[[#This Row],['# or s 
One-]])),"",IF(AND(  NOT(AND(ISBLANK($E217),ISBLANK($F217)))),AND($C217-ABS($E217)&lt;=L217,$C217+$F217&gt;=L217),IF(NOT(ISBLANK($G217)),K217&gt;$G217,UPPER(L217)="OK")))</f>
        <v/>
      </c>
      <c r="R217" s="79" t="str">
        <f>IF(OR(ISBLANK(Resultados[[#This Row],['# or s]]),ISBLANK(Resultados[[#This Row],['# or s 
Two-]])),"",IF(AND(  NOT(AND(ISBLANK($E217),ISBLANK($F217)))),AND($C217-ABS($E217)&lt;=M217,$C217+$F217&gt;=M217),IF(NOT(ISBLANK($G217)),K217&gt;$G217,UPPER(M217)="OK")))</f>
        <v/>
      </c>
      <c r="S217" s="79" t="str">
        <f>IF(OR(ISBLANK(Resultados[[#This Row],['# or s]]),ISBLANK(Resultados[[#This Row],['# or s 
Three-]])),"",IF(AND(  NOT(AND(ISBLANK($E217),ISBLANK($F217)))),AND($C217-ABS($E217)&lt;=N217,$C217+$F217&gt;=N217),IF(NOT(ISBLANK($G217)),K217&gt;$G217,UPPER(N217)="OK")))</f>
        <v/>
      </c>
      <c r="T217" s="79" t="str">
        <f>IF(OR(ISBLANK(Resultados[[#This Row],['# or s]]),ISBLANK(Resultados[[#This Row],['# or s 
Four-]])),"",IF(AND(  NOT(AND(ISBLANK($E217),ISBLANK($F217)))),AND($C217-ABS($E217)&lt;=O217,$C217+$F217&gt;=O217),IF(NOT(ISBLANK($G217)),K217&gt;$G217,UPPER(O217)="OK")))</f>
        <v/>
      </c>
      <c r="U217" s="79" t="b">
        <f>IF(ISBLANK(Resultados[[#This Row],['# or s]]),P217&lt;&gt;"",AND(P217&lt;&gt;"",Q217&lt;&gt;"",R217&lt;&gt;"",S217&lt;&gt;"",T217&lt;&gt;""))</f>
        <v>0</v>
      </c>
      <c r="V217" s="79" t="b">
        <f t="shared" si="4"/>
        <v>1</v>
      </c>
    </row>
    <row r="218" spans="1:22" x14ac:dyDescent="0.2">
      <c r="A2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Value]])),"",IF(AND(P218,Q218,R218,S218,T218,NOT(U218)),1,IF(AND(ISBLANK(Resultados[[#This Row],[Min
(-)]]),ISBLANK(Resultados[[#This Row],[Max
(+)]]),NOT(ISBLANK(Resultados[[#This Row],[Dimension (nominal)]])),ISBLANK(Resultados[[#This Row],[Requirement]])),"Ref",IF(AND(P218,Q218,R218,S218,T218),2,0))))</f>
        <v/>
      </c>
      <c r="B218" s="40"/>
      <c r="C218" s="30"/>
      <c r="D218" s="37"/>
      <c r="E218" s="30"/>
      <c r="F218" s="30"/>
      <c r="G218" s="30"/>
      <c r="H218" s="30"/>
      <c r="I218" s="55"/>
      <c r="J2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8" s="73"/>
      <c r="L218" s="73"/>
      <c r="M218" s="73"/>
      <c r="N218" s="73"/>
      <c r="O218" s="73"/>
      <c r="P218" s="79" t="str">
        <f>IF(ISBLANK(Resultados[[#This Row],[Sample ]]),"",IF(AND(  NOT(AND(ISBLANK($E218),ISBLANK($F218)))),AND($C218-ABS($E218)&lt;=K218,$C218+$F218&gt;=K218),IF(NOT(ISBLANK($G218)),K218&gt;$G218,UPPER(K218)="OK")))</f>
        <v/>
      </c>
      <c r="Q218" s="79" t="str">
        <f>IF(OR(ISBLANK(Resultados[[#This Row],['# or s]]),ISBLANK(Resultados[[#This Row],['# or s 
One-]])),"",IF(AND(  NOT(AND(ISBLANK($E218),ISBLANK($F218)))),AND($C218-ABS($E218)&lt;=L218,$C218+$F218&gt;=L218),IF(NOT(ISBLANK($G218)),K218&gt;$G218,UPPER(L218)="OK")))</f>
        <v/>
      </c>
      <c r="R218" s="79" t="str">
        <f>IF(OR(ISBLANK(Resultados[[#This Row],['# or s]]),ISBLANK(Resultados[[#This Row],['# or s 
Two-]])),"",IF(AND(  NOT(AND(ISBLANK($E218),ISBLANK($F218)))),AND($C218-ABS($E218)&lt;=M218,$C218+$F218&gt;=M218),IF(NOT(ISBLANK($G218)),K218&gt;$G218,UPPER(M218)="OK")))</f>
        <v/>
      </c>
      <c r="S218" s="79" t="str">
        <f>IF(OR(ISBLANK(Resultados[[#This Row],['# or s]]),ISBLANK(Resultados[[#This Row],['# or s 
Three-]])),"",IF(AND(  NOT(AND(ISBLANK($E218),ISBLANK($F218)))),AND($C218-ABS($E218)&lt;=N218,$C218+$F218&gt;=N218),IF(NOT(ISBLANK($G218)),K218&gt;$G218,UPPER(N218)="OK")))</f>
        <v/>
      </c>
      <c r="T218" s="79" t="str">
        <f>IF(OR(ISBLANK(Resultados[[#This Row],['# or s]]),ISBLANK(Resultados[[#This Row],['# or s 
Four-]])),"",IF(AND(  NOT(AND(ISBLANK($E218),ISBLANK($F218)))),AND($C218-ABS($E218)&lt;=O218,$C218+$F218&gt;=O218),IF(NOT(ISBLANK($G218)),K218&gt;$G218,UPPER(O218)="OK")))</f>
        <v/>
      </c>
      <c r="U218" s="79" t="b">
        <f>IF(ISBLANK(Resultados[[#This Row],['# or s]]),P218&lt;&gt;"",AND(P218&lt;&gt;"",Q218&lt;&gt;"",R218&lt;&gt;"",S218&lt;&gt;"",T218&lt;&gt;""))</f>
        <v>0</v>
      </c>
      <c r="V218" s="79" t="b">
        <f t="shared" si="4"/>
        <v>1</v>
      </c>
    </row>
    <row r="219" spans="1:22" x14ac:dyDescent="0.2">
      <c r="A2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Value]])),"",IF(AND(P219,Q219,R219,S219,T219,NOT(U219)),1,IF(AND(ISBLANK(Resultados[[#This Row],[Min
(-)]]),ISBLANK(Resultados[[#This Row],[Max
(+)]]),NOT(ISBLANK(Resultados[[#This Row],[Dimension (nominal)]])),ISBLANK(Resultados[[#This Row],[Requirement]])),"Ref",IF(AND(P219,Q219,R219,S219,T219),2,0))))</f>
        <v/>
      </c>
      <c r="B219" s="40"/>
      <c r="C219" s="30"/>
      <c r="D219" s="37"/>
      <c r="E219" s="30"/>
      <c r="F219" s="30"/>
      <c r="G219" s="30"/>
      <c r="H219" s="30"/>
      <c r="I219" s="55"/>
      <c r="J2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19" s="73"/>
      <c r="L219" s="73"/>
      <c r="M219" s="73"/>
      <c r="N219" s="73"/>
      <c r="O219" s="73"/>
      <c r="P219" s="79" t="str">
        <f>IF(ISBLANK(Resultados[[#This Row],[Sample ]]),"",IF(AND(  NOT(AND(ISBLANK($E219),ISBLANK($F219)))),AND($C219-ABS($E219)&lt;=K219,$C219+$F219&gt;=K219),IF(NOT(ISBLANK($G219)),K219&gt;$G219,UPPER(K219)="OK")))</f>
        <v/>
      </c>
      <c r="Q219" s="79" t="str">
        <f>IF(OR(ISBLANK(Resultados[[#This Row],['# or s]]),ISBLANK(Resultados[[#This Row],['# or s 
One-]])),"",IF(AND(  NOT(AND(ISBLANK($E219),ISBLANK($F219)))),AND($C219-ABS($E219)&lt;=L219,$C219+$F219&gt;=L219),IF(NOT(ISBLANK($G219)),K219&gt;$G219,UPPER(L219)="OK")))</f>
        <v/>
      </c>
      <c r="R219" s="79" t="str">
        <f>IF(OR(ISBLANK(Resultados[[#This Row],['# or s]]),ISBLANK(Resultados[[#This Row],['# or s 
Two-]])),"",IF(AND(  NOT(AND(ISBLANK($E219),ISBLANK($F219)))),AND($C219-ABS($E219)&lt;=M219,$C219+$F219&gt;=M219),IF(NOT(ISBLANK($G219)),K219&gt;$G219,UPPER(M219)="OK")))</f>
        <v/>
      </c>
      <c r="S219" s="79" t="str">
        <f>IF(OR(ISBLANK(Resultados[[#This Row],['# or s]]),ISBLANK(Resultados[[#This Row],['# or s 
Three-]])),"",IF(AND(  NOT(AND(ISBLANK($E219),ISBLANK($F219)))),AND($C219-ABS($E219)&lt;=N219,$C219+$F219&gt;=N219),IF(NOT(ISBLANK($G219)),K219&gt;$G219,UPPER(N219)="OK")))</f>
        <v/>
      </c>
      <c r="T219" s="79" t="str">
        <f>IF(OR(ISBLANK(Resultados[[#This Row],['# or s]]),ISBLANK(Resultados[[#This Row],['# or s 
Four-]])),"",IF(AND(  NOT(AND(ISBLANK($E219),ISBLANK($F219)))),AND($C219-ABS($E219)&lt;=O219,$C219+$F219&gt;=O219),IF(NOT(ISBLANK($G219)),K219&gt;$G219,UPPER(O219)="OK")))</f>
        <v/>
      </c>
      <c r="U219" s="79" t="b">
        <f>IF(ISBLANK(Resultados[[#This Row],['# or s]]),P219&lt;&gt;"",AND(P219&lt;&gt;"",Q219&lt;&gt;"",R219&lt;&gt;"",S219&lt;&gt;"",T219&lt;&gt;""))</f>
        <v>0</v>
      </c>
      <c r="V219" s="79" t="b">
        <f t="shared" si="4"/>
        <v>1</v>
      </c>
    </row>
    <row r="220" spans="1:22" x14ac:dyDescent="0.2">
      <c r="A2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Value]])),"",IF(AND(P220,Q220,R220,S220,T220,NOT(U220)),1,IF(AND(ISBLANK(Resultados[[#This Row],[Min
(-)]]),ISBLANK(Resultados[[#This Row],[Max
(+)]]),NOT(ISBLANK(Resultados[[#This Row],[Dimension (nominal)]])),ISBLANK(Resultados[[#This Row],[Requirement]])),"Ref",IF(AND(P220,Q220,R220,S220,T220),2,0))))</f>
        <v/>
      </c>
      <c r="B220" s="40"/>
      <c r="C220" s="30"/>
      <c r="D220" s="37"/>
      <c r="E220" s="30"/>
      <c r="F220" s="30"/>
      <c r="G220" s="30"/>
      <c r="H220" s="30"/>
      <c r="I220" s="55"/>
      <c r="J2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0" s="73"/>
      <c r="L220" s="73"/>
      <c r="M220" s="73"/>
      <c r="N220" s="73"/>
      <c r="O220" s="73"/>
      <c r="P220" s="79" t="str">
        <f>IF(ISBLANK(Resultados[[#This Row],[Sample ]]),"",IF(AND(  NOT(AND(ISBLANK($E220),ISBLANK($F220)))),AND($C220-ABS($E220)&lt;=K220,$C220+$F220&gt;=K220),IF(NOT(ISBLANK($G220)),K220&gt;$G220,UPPER(K220)="OK")))</f>
        <v/>
      </c>
      <c r="Q220" s="79" t="str">
        <f>IF(OR(ISBLANK(Resultados[[#This Row],['# or s]]),ISBLANK(Resultados[[#This Row],['# or s 
One-]])),"",IF(AND(  NOT(AND(ISBLANK($E220),ISBLANK($F220)))),AND($C220-ABS($E220)&lt;=L220,$C220+$F220&gt;=L220),IF(NOT(ISBLANK($G220)),K220&gt;$G220,UPPER(L220)="OK")))</f>
        <v/>
      </c>
      <c r="R220" s="79" t="str">
        <f>IF(OR(ISBLANK(Resultados[[#This Row],['# or s]]),ISBLANK(Resultados[[#This Row],['# or s 
Two-]])),"",IF(AND(  NOT(AND(ISBLANK($E220),ISBLANK($F220)))),AND($C220-ABS($E220)&lt;=M220,$C220+$F220&gt;=M220),IF(NOT(ISBLANK($G220)),K220&gt;$G220,UPPER(M220)="OK")))</f>
        <v/>
      </c>
      <c r="S220" s="79" t="str">
        <f>IF(OR(ISBLANK(Resultados[[#This Row],['# or s]]),ISBLANK(Resultados[[#This Row],['# or s 
Three-]])),"",IF(AND(  NOT(AND(ISBLANK($E220),ISBLANK($F220)))),AND($C220-ABS($E220)&lt;=N220,$C220+$F220&gt;=N220),IF(NOT(ISBLANK($G220)),K220&gt;$G220,UPPER(N220)="OK")))</f>
        <v/>
      </c>
      <c r="T220" s="79" t="str">
        <f>IF(OR(ISBLANK(Resultados[[#This Row],['# or s]]),ISBLANK(Resultados[[#This Row],['# or s 
Four-]])),"",IF(AND(  NOT(AND(ISBLANK($E220),ISBLANK($F220)))),AND($C220-ABS($E220)&lt;=O220,$C220+$F220&gt;=O220),IF(NOT(ISBLANK($G220)),K220&gt;$G220,UPPER(O220)="OK")))</f>
        <v/>
      </c>
      <c r="U220" s="79" t="b">
        <f>IF(ISBLANK(Resultados[[#This Row],['# or s]]),P220&lt;&gt;"",AND(P220&lt;&gt;"",Q220&lt;&gt;"",R220&lt;&gt;"",S220&lt;&gt;"",T220&lt;&gt;""))</f>
        <v>0</v>
      </c>
      <c r="V220" s="79" t="b">
        <f t="shared" si="4"/>
        <v>1</v>
      </c>
    </row>
    <row r="221" spans="1:22" x14ac:dyDescent="0.2">
      <c r="A2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Value]])),"",IF(AND(P221,Q221,R221,S221,T221,NOT(U221)),1,IF(AND(ISBLANK(Resultados[[#This Row],[Min
(-)]]),ISBLANK(Resultados[[#This Row],[Max
(+)]]),NOT(ISBLANK(Resultados[[#This Row],[Dimension (nominal)]])),ISBLANK(Resultados[[#This Row],[Requirement]])),"Ref",IF(AND(P221,Q221,R221,S221,T221),2,0))))</f>
        <v/>
      </c>
      <c r="B221" s="40"/>
      <c r="C221" s="30"/>
      <c r="D221" s="37"/>
      <c r="E221" s="30"/>
      <c r="F221" s="30"/>
      <c r="G221" s="30"/>
      <c r="H221" s="30"/>
      <c r="I221" s="55"/>
      <c r="J2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1" s="73"/>
      <c r="L221" s="73"/>
      <c r="M221" s="73"/>
      <c r="N221" s="73"/>
      <c r="O221" s="73"/>
      <c r="P221" s="79" t="str">
        <f>IF(ISBLANK(Resultados[[#This Row],[Sample ]]),"",IF(AND(  NOT(AND(ISBLANK($E221),ISBLANK($F221)))),AND($C221-ABS($E221)&lt;=K221,$C221+$F221&gt;=K221),IF(NOT(ISBLANK($G221)),K221&gt;$G221,UPPER(K221)="OK")))</f>
        <v/>
      </c>
      <c r="Q221" s="79" t="str">
        <f>IF(OR(ISBLANK(Resultados[[#This Row],['# or s]]),ISBLANK(Resultados[[#This Row],['# or s 
One-]])),"",IF(AND(  NOT(AND(ISBLANK($E221),ISBLANK($F221)))),AND($C221-ABS($E221)&lt;=L221,$C221+$F221&gt;=L221),IF(NOT(ISBLANK($G221)),K221&gt;$G221,UPPER(L221)="OK")))</f>
        <v/>
      </c>
      <c r="R221" s="79" t="str">
        <f>IF(OR(ISBLANK(Resultados[[#This Row],['# or s]]),ISBLANK(Resultados[[#This Row],['# or s 
Two-]])),"",IF(AND(  NOT(AND(ISBLANK($E221),ISBLANK($F221)))),AND($C221-ABS($E221)&lt;=M221,$C221+$F221&gt;=M221),IF(NOT(ISBLANK($G221)),K221&gt;$G221,UPPER(M221)="OK")))</f>
        <v/>
      </c>
      <c r="S221" s="79" t="str">
        <f>IF(OR(ISBLANK(Resultados[[#This Row],['# or s]]),ISBLANK(Resultados[[#This Row],['# or s 
Three-]])),"",IF(AND(  NOT(AND(ISBLANK($E221),ISBLANK($F221)))),AND($C221-ABS($E221)&lt;=N221,$C221+$F221&gt;=N221),IF(NOT(ISBLANK($G221)),K221&gt;$G221,UPPER(N221)="OK")))</f>
        <v/>
      </c>
      <c r="T221" s="79" t="str">
        <f>IF(OR(ISBLANK(Resultados[[#This Row],['# or s]]),ISBLANK(Resultados[[#This Row],['# or s 
Four-]])),"",IF(AND(  NOT(AND(ISBLANK($E221),ISBLANK($F221)))),AND($C221-ABS($E221)&lt;=O221,$C221+$F221&gt;=O221),IF(NOT(ISBLANK($G221)),K221&gt;$G221,UPPER(O221)="OK")))</f>
        <v/>
      </c>
      <c r="U221" s="79" t="b">
        <f>IF(ISBLANK(Resultados[[#This Row],['# or s]]),P221&lt;&gt;"",AND(P221&lt;&gt;"",Q221&lt;&gt;"",R221&lt;&gt;"",S221&lt;&gt;"",T221&lt;&gt;""))</f>
        <v>0</v>
      </c>
      <c r="V221" s="79" t="b">
        <f t="shared" si="4"/>
        <v>1</v>
      </c>
    </row>
    <row r="222" spans="1:22" x14ac:dyDescent="0.2">
      <c r="A2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Value]])),"",IF(AND(P222,Q222,R222,S222,T222,NOT(U222)),1,IF(AND(ISBLANK(Resultados[[#This Row],[Min
(-)]]),ISBLANK(Resultados[[#This Row],[Max
(+)]]),NOT(ISBLANK(Resultados[[#This Row],[Dimension (nominal)]])),ISBLANK(Resultados[[#This Row],[Requirement]])),"Ref",IF(AND(P222,Q222,R222,S222,T222),2,0))))</f>
        <v/>
      </c>
      <c r="B222" s="40"/>
      <c r="C222" s="30"/>
      <c r="D222" s="37"/>
      <c r="E222" s="30"/>
      <c r="F222" s="30"/>
      <c r="G222" s="30"/>
      <c r="H222" s="30"/>
      <c r="I222" s="55"/>
      <c r="J2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2" s="73"/>
      <c r="L222" s="73"/>
      <c r="M222" s="73"/>
      <c r="N222" s="73"/>
      <c r="O222" s="73"/>
      <c r="P222" s="79" t="str">
        <f>IF(ISBLANK(Resultados[[#This Row],[Sample ]]),"",IF(AND(  NOT(AND(ISBLANK($E222),ISBLANK($F222)))),AND($C222-ABS($E222)&lt;=K222,$C222+$F222&gt;=K222),IF(NOT(ISBLANK($G222)),K222&gt;$G222,UPPER(K222)="OK")))</f>
        <v/>
      </c>
      <c r="Q222" s="79" t="str">
        <f>IF(OR(ISBLANK(Resultados[[#This Row],['# or s]]),ISBLANK(Resultados[[#This Row],['# or s 
One-]])),"",IF(AND(  NOT(AND(ISBLANK($E222),ISBLANK($F222)))),AND($C222-ABS($E222)&lt;=L222,$C222+$F222&gt;=L222),IF(NOT(ISBLANK($G222)),K222&gt;$G222,UPPER(L222)="OK")))</f>
        <v/>
      </c>
      <c r="R222" s="79" t="str">
        <f>IF(OR(ISBLANK(Resultados[[#This Row],['# or s]]),ISBLANK(Resultados[[#This Row],['# or s 
Two-]])),"",IF(AND(  NOT(AND(ISBLANK($E222),ISBLANK($F222)))),AND($C222-ABS($E222)&lt;=M222,$C222+$F222&gt;=M222),IF(NOT(ISBLANK($G222)),K222&gt;$G222,UPPER(M222)="OK")))</f>
        <v/>
      </c>
      <c r="S222" s="79" t="str">
        <f>IF(OR(ISBLANK(Resultados[[#This Row],['# or s]]),ISBLANK(Resultados[[#This Row],['# or s 
Three-]])),"",IF(AND(  NOT(AND(ISBLANK($E222),ISBLANK($F222)))),AND($C222-ABS($E222)&lt;=N222,$C222+$F222&gt;=N222),IF(NOT(ISBLANK($G222)),K222&gt;$G222,UPPER(N222)="OK")))</f>
        <v/>
      </c>
      <c r="T222" s="79" t="str">
        <f>IF(OR(ISBLANK(Resultados[[#This Row],['# or s]]),ISBLANK(Resultados[[#This Row],['# or s 
Four-]])),"",IF(AND(  NOT(AND(ISBLANK($E222),ISBLANK($F222)))),AND($C222-ABS($E222)&lt;=O222,$C222+$F222&gt;=O222),IF(NOT(ISBLANK($G222)),K222&gt;$G222,UPPER(O222)="OK")))</f>
        <v/>
      </c>
      <c r="U222" s="79" t="b">
        <f>IF(ISBLANK(Resultados[[#This Row],['# or s]]),P222&lt;&gt;"",AND(P222&lt;&gt;"",Q222&lt;&gt;"",R222&lt;&gt;"",S222&lt;&gt;"",T222&lt;&gt;""))</f>
        <v>0</v>
      </c>
      <c r="V222" s="79" t="b">
        <f t="shared" si="4"/>
        <v>1</v>
      </c>
    </row>
    <row r="223" spans="1:22" x14ac:dyDescent="0.2">
      <c r="A2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Value]])),"",IF(AND(P223,Q223,R223,S223,T223,NOT(U223)),1,IF(AND(ISBLANK(Resultados[[#This Row],[Min
(-)]]),ISBLANK(Resultados[[#This Row],[Max
(+)]]),NOT(ISBLANK(Resultados[[#This Row],[Dimension (nominal)]])),ISBLANK(Resultados[[#This Row],[Requirement]])),"Ref",IF(AND(P223,Q223,R223,S223,T223),2,0))))</f>
        <v/>
      </c>
      <c r="B223" s="40"/>
      <c r="C223" s="30"/>
      <c r="D223" s="37"/>
      <c r="E223" s="30"/>
      <c r="F223" s="30"/>
      <c r="G223" s="30"/>
      <c r="H223" s="30"/>
      <c r="I223" s="55"/>
      <c r="J2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3" s="73"/>
      <c r="L223" s="73"/>
      <c r="M223" s="73"/>
      <c r="N223" s="73"/>
      <c r="O223" s="73"/>
      <c r="P223" s="79" t="str">
        <f>IF(ISBLANK(Resultados[[#This Row],[Sample ]]),"",IF(AND(  NOT(AND(ISBLANK($E223),ISBLANK($F223)))),AND($C223-ABS($E223)&lt;=K223,$C223+$F223&gt;=K223),IF(NOT(ISBLANK($G223)),K223&gt;$G223,UPPER(K223)="OK")))</f>
        <v/>
      </c>
      <c r="Q223" s="79" t="str">
        <f>IF(OR(ISBLANK(Resultados[[#This Row],['# or s]]),ISBLANK(Resultados[[#This Row],['# or s 
One-]])),"",IF(AND(  NOT(AND(ISBLANK($E223),ISBLANK($F223)))),AND($C223-ABS($E223)&lt;=L223,$C223+$F223&gt;=L223),IF(NOT(ISBLANK($G223)),K223&gt;$G223,UPPER(L223)="OK")))</f>
        <v/>
      </c>
      <c r="R223" s="79" t="str">
        <f>IF(OR(ISBLANK(Resultados[[#This Row],['# or s]]),ISBLANK(Resultados[[#This Row],['# or s 
Two-]])),"",IF(AND(  NOT(AND(ISBLANK($E223),ISBLANK($F223)))),AND($C223-ABS($E223)&lt;=M223,$C223+$F223&gt;=M223),IF(NOT(ISBLANK($G223)),K223&gt;$G223,UPPER(M223)="OK")))</f>
        <v/>
      </c>
      <c r="S223" s="79" t="str">
        <f>IF(OR(ISBLANK(Resultados[[#This Row],['# or s]]),ISBLANK(Resultados[[#This Row],['# or s 
Three-]])),"",IF(AND(  NOT(AND(ISBLANK($E223),ISBLANK($F223)))),AND($C223-ABS($E223)&lt;=N223,$C223+$F223&gt;=N223),IF(NOT(ISBLANK($G223)),K223&gt;$G223,UPPER(N223)="OK")))</f>
        <v/>
      </c>
      <c r="T223" s="79" t="str">
        <f>IF(OR(ISBLANK(Resultados[[#This Row],['# or s]]),ISBLANK(Resultados[[#This Row],['# or s 
Four-]])),"",IF(AND(  NOT(AND(ISBLANK($E223),ISBLANK($F223)))),AND($C223-ABS($E223)&lt;=O223,$C223+$F223&gt;=O223),IF(NOT(ISBLANK($G223)),K223&gt;$G223,UPPER(O223)="OK")))</f>
        <v/>
      </c>
      <c r="U223" s="79" t="b">
        <f>IF(ISBLANK(Resultados[[#This Row],['# or s]]),P223&lt;&gt;"",AND(P223&lt;&gt;"",Q223&lt;&gt;"",R223&lt;&gt;"",S223&lt;&gt;"",T223&lt;&gt;""))</f>
        <v>0</v>
      </c>
      <c r="V223" s="79" t="b">
        <f t="shared" si="4"/>
        <v>1</v>
      </c>
    </row>
    <row r="224" spans="1:22" x14ac:dyDescent="0.2">
      <c r="A2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Value]])),"",IF(AND(P224,Q224,R224,S224,T224,NOT(U224)),1,IF(AND(ISBLANK(Resultados[[#This Row],[Min
(-)]]),ISBLANK(Resultados[[#This Row],[Max
(+)]]),NOT(ISBLANK(Resultados[[#This Row],[Dimension (nominal)]])),ISBLANK(Resultados[[#This Row],[Requirement]])),"Ref",IF(AND(P224,Q224,R224,S224,T224),2,0))))</f>
        <v/>
      </c>
      <c r="B224" s="40"/>
      <c r="C224" s="30"/>
      <c r="D224" s="37"/>
      <c r="E224" s="30"/>
      <c r="F224" s="30"/>
      <c r="G224" s="30"/>
      <c r="H224" s="30"/>
      <c r="I224" s="55"/>
      <c r="J2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4" s="73"/>
      <c r="L224" s="73"/>
      <c r="M224" s="73"/>
      <c r="N224" s="73"/>
      <c r="O224" s="73"/>
      <c r="P224" s="79" t="str">
        <f>IF(ISBLANK(Resultados[[#This Row],[Sample ]]),"",IF(AND(  NOT(AND(ISBLANK($E224),ISBLANK($F224)))),AND($C224-ABS($E224)&lt;=K224,$C224+$F224&gt;=K224),IF(NOT(ISBLANK($G224)),K224&gt;$G224,UPPER(K224)="OK")))</f>
        <v/>
      </c>
      <c r="Q224" s="79" t="str">
        <f>IF(OR(ISBLANK(Resultados[[#This Row],['# or s]]),ISBLANK(Resultados[[#This Row],['# or s 
One-]])),"",IF(AND(  NOT(AND(ISBLANK($E224),ISBLANK($F224)))),AND($C224-ABS($E224)&lt;=L224,$C224+$F224&gt;=L224),IF(NOT(ISBLANK($G224)),K224&gt;$G224,UPPER(L224)="OK")))</f>
        <v/>
      </c>
      <c r="R224" s="79" t="str">
        <f>IF(OR(ISBLANK(Resultados[[#This Row],['# or s]]),ISBLANK(Resultados[[#This Row],['# or s 
Two-]])),"",IF(AND(  NOT(AND(ISBLANK($E224),ISBLANK($F224)))),AND($C224-ABS($E224)&lt;=M224,$C224+$F224&gt;=M224),IF(NOT(ISBLANK($G224)),K224&gt;$G224,UPPER(M224)="OK")))</f>
        <v/>
      </c>
      <c r="S224" s="79" t="str">
        <f>IF(OR(ISBLANK(Resultados[[#This Row],['# or s]]),ISBLANK(Resultados[[#This Row],['# or s 
Three-]])),"",IF(AND(  NOT(AND(ISBLANK($E224),ISBLANK($F224)))),AND($C224-ABS($E224)&lt;=N224,$C224+$F224&gt;=N224),IF(NOT(ISBLANK($G224)),K224&gt;$G224,UPPER(N224)="OK")))</f>
        <v/>
      </c>
      <c r="T224" s="79" t="str">
        <f>IF(OR(ISBLANK(Resultados[[#This Row],['# or s]]),ISBLANK(Resultados[[#This Row],['# or s 
Four-]])),"",IF(AND(  NOT(AND(ISBLANK($E224),ISBLANK($F224)))),AND($C224-ABS($E224)&lt;=O224,$C224+$F224&gt;=O224),IF(NOT(ISBLANK($G224)),K224&gt;$G224,UPPER(O224)="OK")))</f>
        <v/>
      </c>
      <c r="U224" s="79" t="b">
        <f>IF(ISBLANK(Resultados[[#This Row],['# or s]]),P224&lt;&gt;"",AND(P224&lt;&gt;"",Q224&lt;&gt;"",R224&lt;&gt;"",S224&lt;&gt;"",T224&lt;&gt;""))</f>
        <v>0</v>
      </c>
      <c r="V224" s="79" t="b">
        <f t="shared" si="4"/>
        <v>1</v>
      </c>
    </row>
    <row r="225" spans="1:22" x14ac:dyDescent="0.2">
      <c r="A2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Value]])),"",IF(AND(P225,Q225,R225,S225,T225,NOT(U225)),1,IF(AND(ISBLANK(Resultados[[#This Row],[Min
(-)]]),ISBLANK(Resultados[[#This Row],[Max
(+)]]),NOT(ISBLANK(Resultados[[#This Row],[Dimension (nominal)]])),ISBLANK(Resultados[[#This Row],[Requirement]])),"Ref",IF(AND(P225,Q225,R225,S225,T225),2,0))))</f>
        <v/>
      </c>
      <c r="B225" s="40"/>
      <c r="C225" s="30"/>
      <c r="D225" s="37"/>
      <c r="E225" s="30"/>
      <c r="F225" s="30"/>
      <c r="G225" s="30"/>
      <c r="H225" s="30"/>
      <c r="I225" s="55"/>
      <c r="J2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5" s="73"/>
      <c r="L225" s="73"/>
      <c r="M225" s="73"/>
      <c r="N225" s="73"/>
      <c r="O225" s="73"/>
      <c r="P225" s="79" t="str">
        <f>IF(ISBLANK(Resultados[[#This Row],[Sample ]]),"",IF(AND(  NOT(AND(ISBLANK($E225),ISBLANK($F225)))),AND($C225-ABS($E225)&lt;=K225,$C225+$F225&gt;=K225),IF(NOT(ISBLANK($G225)),K225&gt;$G225,UPPER(K225)="OK")))</f>
        <v/>
      </c>
      <c r="Q225" s="79" t="str">
        <f>IF(OR(ISBLANK(Resultados[[#This Row],['# or s]]),ISBLANK(Resultados[[#This Row],['# or s 
One-]])),"",IF(AND(  NOT(AND(ISBLANK($E225),ISBLANK($F225)))),AND($C225-ABS($E225)&lt;=L225,$C225+$F225&gt;=L225),IF(NOT(ISBLANK($G225)),K225&gt;$G225,UPPER(L225)="OK")))</f>
        <v/>
      </c>
      <c r="R225" s="79" t="str">
        <f>IF(OR(ISBLANK(Resultados[[#This Row],['# or s]]),ISBLANK(Resultados[[#This Row],['# or s 
Two-]])),"",IF(AND(  NOT(AND(ISBLANK($E225),ISBLANK($F225)))),AND($C225-ABS($E225)&lt;=M225,$C225+$F225&gt;=M225),IF(NOT(ISBLANK($G225)),K225&gt;$G225,UPPER(M225)="OK")))</f>
        <v/>
      </c>
      <c r="S225" s="79" t="str">
        <f>IF(OR(ISBLANK(Resultados[[#This Row],['# or s]]),ISBLANK(Resultados[[#This Row],['# or s 
Three-]])),"",IF(AND(  NOT(AND(ISBLANK($E225),ISBLANK($F225)))),AND($C225-ABS($E225)&lt;=N225,$C225+$F225&gt;=N225),IF(NOT(ISBLANK($G225)),K225&gt;$G225,UPPER(N225)="OK")))</f>
        <v/>
      </c>
      <c r="T225" s="79" t="str">
        <f>IF(OR(ISBLANK(Resultados[[#This Row],['# or s]]),ISBLANK(Resultados[[#This Row],['# or s 
Four-]])),"",IF(AND(  NOT(AND(ISBLANK($E225),ISBLANK($F225)))),AND($C225-ABS($E225)&lt;=O225,$C225+$F225&gt;=O225),IF(NOT(ISBLANK($G225)),K225&gt;$G225,UPPER(O225)="OK")))</f>
        <v/>
      </c>
      <c r="U225" s="79" t="b">
        <f>IF(ISBLANK(Resultados[[#This Row],['# or s]]),P225&lt;&gt;"",AND(P225&lt;&gt;"",Q225&lt;&gt;"",R225&lt;&gt;"",S225&lt;&gt;"",T225&lt;&gt;""))</f>
        <v>0</v>
      </c>
      <c r="V225" s="79" t="b">
        <f t="shared" si="4"/>
        <v>1</v>
      </c>
    </row>
    <row r="226" spans="1:22" x14ac:dyDescent="0.2">
      <c r="A2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Value]])),"",IF(AND(P226,Q226,R226,S226,T226,NOT(U226)),1,IF(AND(ISBLANK(Resultados[[#This Row],[Min
(-)]]),ISBLANK(Resultados[[#This Row],[Max
(+)]]),NOT(ISBLANK(Resultados[[#This Row],[Dimension (nominal)]])),ISBLANK(Resultados[[#This Row],[Requirement]])),"Ref",IF(AND(P226,Q226,R226,S226,T226),2,0))))</f>
        <v/>
      </c>
      <c r="B226" s="40"/>
      <c r="C226" s="30"/>
      <c r="D226" s="37"/>
      <c r="E226" s="30"/>
      <c r="F226" s="30"/>
      <c r="G226" s="30"/>
      <c r="H226" s="30"/>
      <c r="I226" s="55"/>
      <c r="J2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6" s="73"/>
      <c r="L226" s="73"/>
      <c r="M226" s="73"/>
      <c r="N226" s="73"/>
      <c r="O226" s="73"/>
      <c r="P226" s="79" t="str">
        <f>IF(ISBLANK(Resultados[[#This Row],[Sample ]]),"",IF(AND(  NOT(AND(ISBLANK($E226),ISBLANK($F226)))),AND($C226-ABS($E226)&lt;=K226,$C226+$F226&gt;=K226),IF(NOT(ISBLANK($G226)),K226&gt;$G226,UPPER(K226)="OK")))</f>
        <v/>
      </c>
      <c r="Q226" s="79" t="str">
        <f>IF(OR(ISBLANK(Resultados[[#This Row],['# or s]]),ISBLANK(Resultados[[#This Row],['# or s 
One-]])),"",IF(AND(  NOT(AND(ISBLANK($E226),ISBLANK($F226)))),AND($C226-ABS($E226)&lt;=L226,$C226+$F226&gt;=L226),IF(NOT(ISBLANK($G226)),K226&gt;$G226,UPPER(L226)="OK")))</f>
        <v/>
      </c>
      <c r="R226" s="79" t="str">
        <f>IF(OR(ISBLANK(Resultados[[#This Row],['# or s]]),ISBLANK(Resultados[[#This Row],['# or s 
Two-]])),"",IF(AND(  NOT(AND(ISBLANK($E226),ISBLANK($F226)))),AND($C226-ABS($E226)&lt;=M226,$C226+$F226&gt;=M226),IF(NOT(ISBLANK($G226)),K226&gt;$G226,UPPER(M226)="OK")))</f>
        <v/>
      </c>
      <c r="S226" s="79" t="str">
        <f>IF(OR(ISBLANK(Resultados[[#This Row],['# or s]]),ISBLANK(Resultados[[#This Row],['# or s 
Three-]])),"",IF(AND(  NOT(AND(ISBLANK($E226),ISBLANK($F226)))),AND($C226-ABS($E226)&lt;=N226,$C226+$F226&gt;=N226),IF(NOT(ISBLANK($G226)),K226&gt;$G226,UPPER(N226)="OK")))</f>
        <v/>
      </c>
      <c r="T226" s="79" t="str">
        <f>IF(OR(ISBLANK(Resultados[[#This Row],['# or s]]),ISBLANK(Resultados[[#This Row],['# or s 
Four-]])),"",IF(AND(  NOT(AND(ISBLANK($E226),ISBLANK($F226)))),AND($C226-ABS($E226)&lt;=O226,$C226+$F226&gt;=O226),IF(NOT(ISBLANK($G226)),K226&gt;$G226,UPPER(O226)="OK")))</f>
        <v/>
      </c>
      <c r="U226" s="79" t="b">
        <f>IF(ISBLANK(Resultados[[#This Row],['# or s]]),P226&lt;&gt;"",AND(P226&lt;&gt;"",Q226&lt;&gt;"",R226&lt;&gt;"",S226&lt;&gt;"",T226&lt;&gt;""))</f>
        <v>0</v>
      </c>
      <c r="V226" s="79" t="b">
        <f t="shared" si="4"/>
        <v>1</v>
      </c>
    </row>
    <row r="227" spans="1:22" x14ac:dyDescent="0.2">
      <c r="A2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Value]])),"",IF(AND(P227,Q227,R227,S227,T227,NOT(U227)),1,IF(AND(ISBLANK(Resultados[[#This Row],[Min
(-)]]),ISBLANK(Resultados[[#This Row],[Max
(+)]]),NOT(ISBLANK(Resultados[[#This Row],[Dimension (nominal)]])),ISBLANK(Resultados[[#This Row],[Requirement]])),"Ref",IF(AND(P227,Q227,R227,S227,T227),2,0))))</f>
        <v/>
      </c>
      <c r="B227" s="40"/>
      <c r="C227" s="30"/>
      <c r="D227" s="37"/>
      <c r="E227" s="30"/>
      <c r="F227" s="30"/>
      <c r="G227" s="30"/>
      <c r="H227" s="30"/>
      <c r="I227" s="55"/>
      <c r="J2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7" s="73"/>
      <c r="L227" s="73"/>
      <c r="M227" s="73"/>
      <c r="N227" s="73"/>
      <c r="O227" s="73"/>
      <c r="P227" s="79" t="str">
        <f>IF(ISBLANK(Resultados[[#This Row],[Sample ]]),"",IF(AND(  NOT(AND(ISBLANK($E227),ISBLANK($F227)))),AND($C227-ABS($E227)&lt;=K227,$C227+$F227&gt;=K227),IF(NOT(ISBLANK($G227)),K227&gt;$G227,UPPER(K227)="OK")))</f>
        <v/>
      </c>
      <c r="Q227" s="79" t="str">
        <f>IF(OR(ISBLANK(Resultados[[#This Row],['# or s]]),ISBLANK(Resultados[[#This Row],['# or s 
One-]])),"",IF(AND(  NOT(AND(ISBLANK($E227),ISBLANK($F227)))),AND($C227-ABS($E227)&lt;=L227,$C227+$F227&gt;=L227),IF(NOT(ISBLANK($G227)),K227&gt;$G227,UPPER(L227)="OK")))</f>
        <v/>
      </c>
      <c r="R227" s="79" t="str">
        <f>IF(OR(ISBLANK(Resultados[[#This Row],['# or s]]),ISBLANK(Resultados[[#This Row],['# or s 
Two-]])),"",IF(AND(  NOT(AND(ISBLANK($E227),ISBLANK($F227)))),AND($C227-ABS($E227)&lt;=M227,$C227+$F227&gt;=M227),IF(NOT(ISBLANK($G227)),K227&gt;$G227,UPPER(M227)="OK")))</f>
        <v/>
      </c>
      <c r="S227" s="79" t="str">
        <f>IF(OR(ISBLANK(Resultados[[#This Row],['# or s]]),ISBLANK(Resultados[[#This Row],['# or s 
Three-]])),"",IF(AND(  NOT(AND(ISBLANK($E227),ISBLANK($F227)))),AND($C227-ABS($E227)&lt;=N227,$C227+$F227&gt;=N227),IF(NOT(ISBLANK($G227)),K227&gt;$G227,UPPER(N227)="OK")))</f>
        <v/>
      </c>
      <c r="T227" s="79" t="str">
        <f>IF(OR(ISBLANK(Resultados[[#This Row],['# or s]]),ISBLANK(Resultados[[#This Row],['# or s 
Four-]])),"",IF(AND(  NOT(AND(ISBLANK($E227),ISBLANK($F227)))),AND($C227-ABS($E227)&lt;=O227,$C227+$F227&gt;=O227),IF(NOT(ISBLANK($G227)),K227&gt;$G227,UPPER(O227)="OK")))</f>
        <v/>
      </c>
      <c r="U227" s="79" t="b">
        <f>IF(ISBLANK(Resultados[[#This Row],['# or s]]),P227&lt;&gt;"",AND(P227&lt;&gt;"",Q227&lt;&gt;"",R227&lt;&gt;"",S227&lt;&gt;"",T227&lt;&gt;""))</f>
        <v>0</v>
      </c>
      <c r="V227" s="79" t="b">
        <f t="shared" si="4"/>
        <v>1</v>
      </c>
    </row>
    <row r="228" spans="1:22" x14ac:dyDescent="0.2">
      <c r="A2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Value]])),"",IF(AND(P228,Q228,R228,S228,T228,NOT(U228)),1,IF(AND(ISBLANK(Resultados[[#This Row],[Min
(-)]]),ISBLANK(Resultados[[#This Row],[Max
(+)]]),NOT(ISBLANK(Resultados[[#This Row],[Dimension (nominal)]])),ISBLANK(Resultados[[#This Row],[Requirement]])),"Ref",IF(AND(P228,Q228,R228,S228,T228),2,0))))</f>
        <v/>
      </c>
      <c r="B228" s="40"/>
      <c r="C228" s="30"/>
      <c r="D228" s="37"/>
      <c r="E228" s="30"/>
      <c r="F228" s="30"/>
      <c r="G228" s="30"/>
      <c r="H228" s="30"/>
      <c r="I228" s="55"/>
      <c r="J2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8" s="73"/>
      <c r="L228" s="73"/>
      <c r="M228" s="73"/>
      <c r="N228" s="73"/>
      <c r="O228" s="73"/>
      <c r="P228" s="79" t="str">
        <f>IF(ISBLANK(Resultados[[#This Row],[Sample ]]),"",IF(AND(  NOT(AND(ISBLANK($E228),ISBLANK($F228)))),AND($C228-ABS($E228)&lt;=K228,$C228+$F228&gt;=K228),IF(NOT(ISBLANK($G228)),K228&gt;$G228,UPPER(K228)="OK")))</f>
        <v/>
      </c>
      <c r="Q228" s="79" t="str">
        <f>IF(OR(ISBLANK(Resultados[[#This Row],['# or s]]),ISBLANK(Resultados[[#This Row],['# or s 
One-]])),"",IF(AND(  NOT(AND(ISBLANK($E228),ISBLANK($F228)))),AND($C228-ABS($E228)&lt;=L228,$C228+$F228&gt;=L228),IF(NOT(ISBLANK($G228)),K228&gt;$G228,UPPER(L228)="OK")))</f>
        <v/>
      </c>
      <c r="R228" s="79" t="str">
        <f>IF(OR(ISBLANK(Resultados[[#This Row],['# or s]]),ISBLANK(Resultados[[#This Row],['# or s 
Two-]])),"",IF(AND(  NOT(AND(ISBLANK($E228),ISBLANK($F228)))),AND($C228-ABS($E228)&lt;=M228,$C228+$F228&gt;=M228),IF(NOT(ISBLANK($G228)),K228&gt;$G228,UPPER(M228)="OK")))</f>
        <v/>
      </c>
      <c r="S228" s="79" t="str">
        <f>IF(OR(ISBLANK(Resultados[[#This Row],['# or s]]),ISBLANK(Resultados[[#This Row],['# or s 
Three-]])),"",IF(AND(  NOT(AND(ISBLANK($E228),ISBLANK($F228)))),AND($C228-ABS($E228)&lt;=N228,$C228+$F228&gt;=N228),IF(NOT(ISBLANK($G228)),K228&gt;$G228,UPPER(N228)="OK")))</f>
        <v/>
      </c>
      <c r="T228" s="79" t="str">
        <f>IF(OR(ISBLANK(Resultados[[#This Row],['# or s]]),ISBLANK(Resultados[[#This Row],['# or s 
Four-]])),"",IF(AND(  NOT(AND(ISBLANK($E228),ISBLANK($F228)))),AND($C228-ABS($E228)&lt;=O228,$C228+$F228&gt;=O228),IF(NOT(ISBLANK($G228)),K228&gt;$G228,UPPER(O228)="OK")))</f>
        <v/>
      </c>
      <c r="U228" s="79" t="b">
        <f>IF(ISBLANK(Resultados[[#This Row],['# or s]]),P228&lt;&gt;"",AND(P228&lt;&gt;"",Q228&lt;&gt;"",R228&lt;&gt;"",S228&lt;&gt;"",T228&lt;&gt;""))</f>
        <v>0</v>
      </c>
      <c r="V228" s="79" t="b">
        <f t="shared" si="4"/>
        <v>1</v>
      </c>
    </row>
    <row r="229" spans="1:22" x14ac:dyDescent="0.2">
      <c r="A2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Value]])),"",IF(AND(P229,Q229,R229,S229,T229,NOT(U229)),1,IF(AND(ISBLANK(Resultados[[#This Row],[Min
(-)]]),ISBLANK(Resultados[[#This Row],[Max
(+)]]),NOT(ISBLANK(Resultados[[#This Row],[Dimension (nominal)]])),ISBLANK(Resultados[[#This Row],[Requirement]])),"Ref",IF(AND(P229,Q229,R229,S229,T229),2,0))))</f>
        <v/>
      </c>
      <c r="B229" s="40"/>
      <c r="C229" s="30"/>
      <c r="D229" s="37"/>
      <c r="E229" s="30"/>
      <c r="F229" s="30"/>
      <c r="G229" s="30"/>
      <c r="H229" s="30"/>
      <c r="I229" s="55"/>
      <c r="J2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29" s="73"/>
      <c r="L229" s="73"/>
      <c r="M229" s="73"/>
      <c r="N229" s="73"/>
      <c r="O229" s="73"/>
      <c r="P229" s="79" t="str">
        <f>IF(ISBLANK(Resultados[[#This Row],[Sample ]]),"",IF(AND(  NOT(AND(ISBLANK($E229),ISBLANK($F229)))),AND($C229-ABS($E229)&lt;=K229,$C229+$F229&gt;=K229),IF(NOT(ISBLANK($G229)),K229&gt;$G229,UPPER(K229)="OK")))</f>
        <v/>
      </c>
      <c r="Q229" s="79" t="str">
        <f>IF(OR(ISBLANK(Resultados[[#This Row],['# or s]]),ISBLANK(Resultados[[#This Row],['# or s 
One-]])),"",IF(AND(  NOT(AND(ISBLANK($E229),ISBLANK($F229)))),AND($C229-ABS($E229)&lt;=L229,$C229+$F229&gt;=L229),IF(NOT(ISBLANK($G229)),K229&gt;$G229,UPPER(L229)="OK")))</f>
        <v/>
      </c>
      <c r="R229" s="79" t="str">
        <f>IF(OR(ISBLANK(Resultados[[#This Row],['# or s]]),ISBLANK(Resultados[[#This Row],['# or s 
Two-]])),"",IF(AND(  NOT(AND(ISBLANK($E229),ISBLANK($F229)))),AND($C229-ABS($E229)&lt;=M229,$C229+$F229&gt;=M229),IF(NOT(ISBLANK($G229)),K229&gt;$G229,UPPER(M229)="OK")))</f>
        <v/>
      </c>
      <c r="S229" s="79" t="str">
        <f>IF(OR(ISBLANK(Resultados[[#This Row],['# or s]]),ISBLANK(Resultados[[#This Row],['# or s 
Three-]])),"",IF(AND(  NOT(AND(ISBLANK($E229),ISBLANK($F229)))),AND($C229-ABS($E229)&lt;=N229,$C229+$F229&gt;=N229),IF(NOT(ISBLANK($G229)),K229&gt;$G229,UPPER(N229)="OK")))</f>
        <v/>
      </c>
      <c r="T229" s="79" t="str">
        <f>IF(OR(ISBLANK(Resultados[[#This Row],['# or s]]),ISBLANK(Resultados[[#This Row],['# or s 
Four-]])),"",IF(AND(  NOT(AND(ISBLANK($E229),ISBLANK($F229)))),AND($C229-ABS($E229)&lt;=O229,$C229+$F229&gt;=O229),IF(NOT(ISBLANK($G229)),K229&gt;$G229,UPPER(O229)="OK")))</f>
        <v/>
      </c>
      <c r="U229" s="79" t="b">
        <f>IF(ISBLANK(Resultados[[#This Row],['# or s]]),P229&lt;&gt;"",AND(P229&lt;&gt;"",Q229&lt;&gt;"",R229&lt;&gt;"",S229&lt;&gt;"",T229&lt;&gt;""))</f>
        <v>0</v>
      </c>
      <c r="V229" s="79" t="b">
        <f t="shared" si="4"/>
        <v>1</v>
      </c>
    </row>
    <row r="230" spans="1:22" x14ac:dyDescent="0.2">
      <c r="A2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Value]])),"",IF(AND(P230,Q230,R230,S230,T230,NOT(U230)),1,IF(AND(ISBLANK(Resultados[[#This Row],[Min
(-)]]),ISBLANK(Resultados[[#This Row],[Max
(+)]]),NOT(ISBLANK(Resultados[[#This Row],[Dimension (nominal)]])),ISBLANK(Resultados[[#This Row],[Requirement]])),"Ref",IF(AND(P230,Q230,R230,S230,T230),2,0))))</f>
        <v/>
      </c>
      <c r="B230" s="40"/>
      <c r="C230" s="30"/>
      <c r="D230" s="37"/>
      <c r="E230" s="30"/>
      <c r="F230" s="30"/>
      <c r="G230" s="30"/>
      <c r="H230" s="30"/>
      <c r="I230" s="55"/>
      <c r="J2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0" s="73"/>
      <c r="L230" s="73"/>
      <c r="M230" s="73"/>
      <c r="N230" s="73"/>
      <c r="O230" s="73"/>
      <c r="P230" s="79" t="str">
        <f>IF(ISBLANK(Resultados[[#This Row],[Sample ]]),"",IF(AND(  NOT(AND(ISBLANK($E230),ISBLANK($F230)))),AND($C230-ABS($E230)&lt;=K230,$C230+$F230&gt;=K230),IF(NOT(ISBLANK($G230)),K230&gt;$G230,UPPER(K230)="OK")))</f>
        <v/>
      </c>
      <c r="Q230" s="79" t="str">
        <f>IF(OR(ISBLANK(Resultados[[#This Row],['# or s]]),ISBLANK(Resultados[[#This Row],['# or s 
One-]])),"",IF(AND(  NOT(AND(ISBLANK($E230),ISBLANK($F230)))),AND($C230-ABS($E230)&lt;=L230,$C230+$F230&gt;=L230),IF(NOT(ISBLANK($G230)),K230&gt;$G230,UPPER(L230)="OK")))</f>
        <v/>
      </c>
      <c r="R230" s="79" t="str">
        <f>IF(OR(ISBLANK(Resultados[[#This Row],['# or s]]),ISBLANK(Resultados[[#This Row],['# or s 
Two-]])),"",IF(AND(  NOT(AND(ISBLANK($E230),ISBLANK($F230)))),AND($C230-ABS($E230)&lt;=M230,$C230+$F230&gt;=M230),IF(NOT(ISBLANK($G230)),K230&gt;$G230,UPPER(M230)="OK")))</f>
        <v/>
      </c>
      <c r="S230" s="79" t="str">
        <f>IF(OR(ISBLANK(Resultados[[#This Row],['# or s]]),ISBLANK(Resultados[[#This Row],['# or s 
Three-]])),"",IF(AND(  NOT(AND(ISBLANK($E230),ISBLANK($F230)))),AND($C230-ABS($E230)&lt;=N230,$C230+$F230&gt;=N230),IF(NOT(ISBLANK($G230)),K230&gt;$G230,UPPER(N230)="OK")))</f>
        <v/>
      </c>
      <c r="T230" s="79" t="str">
        <f>IF(OR(ISBLANK(Resultados[[#This Row],['# or s]]),ISBLANK(Resultados[[#This Row],['# or s 
Four-]])),"",IF(AND(  NOT(AND(ISBLANK($E230),ISBLANK($F230)))),AND($C230-ABS($E230)&lt;=O230,$C230+$F230&gt;=O230),IF(NOT(ISBLANK($G230)),K230&gt;$G230,UPPER(O230)="OK")))</f>
        <v/>
      </c>
      <c r="U230" s="79" t="b">
        <f>IF(ISBLANK(Resultados[[#This Row],['# or s]]),P230&lt;&gt;"",AND(P230&lt;&gt;"",Q230&lt;&gt;"",R230&lt;&gt;"",S230&lt;&gt;"",T230&lt;&gt;""))</f>
        <v>0</v>
      </c>
      <c r="V230" s="79" t="b">
        <f t="shared" si="4"/>
        <v>1</v>
      </c>
    </row>
    <row r="231" spans="1:22" x14ac:dyDescent="0.2">
      <c r="A2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Value]])),"",IF(AND(P231,Q231,R231,S231,T231,NOT(U231)),1,IF(AND(ISBLANK(Resultados[[#This Row],[Min
(-)]]),ISBLANK(Resultados[[#This Row],[Max
(+)]]),NOT(ISBLANK(Resultados[[#This Row],[Dimension (nominal)]])),ISBLANK(Resultados[[#This Row],[Requirement]])),"Ref",IF(AND(P231,Q231,R231,S231,T231),2,0))))</f>
        <v/>
      </c>
      <c r="B231" s="40"/>
      <c r="C231" s="30"/>
      <c r="D231" s="37"/>
      <c r="E231" s="30"/>
      <c r="F231" s="30"/>
      <c r="G231" s="30"/>
      <c r="H231" s="30"/>
      <c r="I231" s="55"/>
      <c r="J2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1" s="73"/>
      <c r="L231" s="73"/>
      <c r="M231" s="73"/>
      <c r="N231" s="73"/>
      <c r="O231" s="73"/>
      <c r="P231" s="79" t="str">
        <f>IF(ISBLANK(Resultados[[#This Row],[Sample ]]),"",IF(AND(  NOT(AND(ISBLANK($E231),ISBLANK($F231)))),AND($C231-ABS($E231)&lt;=K231,$C231+$F231&gt;=K231),IF(NOT(ISBLANK($G231)),K231&gt;$G231,UPPER(K231)="OK")))</f>
        <v/>
      </c>
      <c r="Q231" s="79" t="str">
        <f>IF(OR(ISBLANK(Resultados[[#This Row],['# or s]]),ISBLANK(Resultados[[#This Row],['# or s 
One-]])),"",IF(AND(  NOT(AND(ISBLANK($E231),ISBLANK($F231)))),AND($C231-ABS($E231)&lt;=L231,$C231+$F231&gt;=L231),IF(NOT(ISBLANK($G231)),K231&gt;$G231,UPPER(L231)="OK")))</f>
        <v/>
      </c>
      <c r="R231" s="79" t="str">
        <f>IF(OR(ISBLANK(Resultados[[#This Row],['# or s]]),ISBLANK(Resultados[[#This Row],['# or s 
Two-]])),"",IF(AND(  NOT(AND(ISBLANK($E231),ISBLANK($F231)))),AND($C231-ABS($E231)&lt;=M231,$C231+$F231&gt;=M231),IF(NOT(ISBLANK($G231)),K231&gt;$G231,UPPER(M231)="OK")))</f>
        <v/>
      </c>
      <c r="S231" s="79" t="str">
        <f>IF(OR(ISBLANK(Resultados[[#This Row],['# or s]]),ISBLANK(Resultados[[#This Row],['# or s 
Three-]])),"",IF(AND(  NOT(AND(ISBLANK($E231),ISBLANK($F231)))),AND($C231-ABS($E231)&lt;=N231,$C231+$F231&gt;=N231),IF(NOT(ISBLANK($G231)),K231&gt;$G231,UPPER(N231)="OK")))</f>
        <v/>
      </c>
      <c r="T231" s="79" t="str">
        <f>IF(OR(ISBLANK(Resultados[[#This Row],['# or s]]),ISBLANK(Resultados[[#This Row],['# or s 
Four-]])),"",IF(AND(  NOT(AND(ISBLANK($E231),ISBLANK($F231)))),AND($C231-ABS($E231)&lt;=O231,$C231+$F231&gt;=O231),IF(NOT(ISBLANK($G231)),K231&gt;$G231,UPPER(O231)="OK")))</f>
        <v/>
      </c>
      <c r="U231" s="79" t="b">
        <f>IF(ISBLANK(Resultados[[#This Row],['# or s]]),P231&lt;&gt;"",AND(P231&lt;&gt;"",Q231&lt;&gt;"",R231&lt;&gt;"",S231&lt;&gt;"",T231&lt;&gt;""))</f>
        <v>0</v>
      </c>
      <c r="V231" s="79" t="b">
        <f t="shared" si="4"/>
        <v>1</v>
      </c>
    </row>
    <row r="232" spans="1:22" x14ac:dyDescent="0.2">
      <c r="A2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Value]])),"",IF(AND(P232,Q232,R232,S232,T232,NOT(U232)),1,IF(AND(ISBLANK(Resultados[[#This Row],[Min
(-)]]),ISBLANK(Resultados[[#This Row],[Max
(+)]]),NOT(ISBLANK(Resultados[[#This Row],[Dimension (nominal)]])),ISBLANK(Resultados[[#This Row],[Requirement]])),"Ref",IF(AND(P232,Q232,R232,S232,T232),2,0))))</f>
        <v/>
      </c>
      <c r="B232" s="40"/>
      <c r="C232" s="30"/>
      <c r="D232" s="37"/>
      <c r="E232" s="30"/>
      <c r="F232" s="30"/>
      <c r="G232" s="30"/>
      <c r="H232" s="30"/>
      <c r="I232" s="55"/>
      <c r="J2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2" s="73"/>
      <c r="L232" s="73"/>
      <c r="M232" s="73"/>
      <c r="N232" s="73"/>
      <c r="O232" s="73"/>
      <c r="P232" s="79" t="str">
        <f>IF(ISBLANK(Resultados[[#This Row],[Sample ]]),"",IF(AND(  NOT(AND(ISBLANK($E232),ISBLANK($F232)))),AND($C232-ABS($E232)&lt;=K232,$C232+$F232&gt;=K232),IF(NOT(ISBLANK($G232)),K232&gt;$G232,UPPER(K232)="OK")))</f>
        <v/>
      </c>
      <c r="Q232" s="79" t="str">
        <f>IF(OR(ISBLANK(Resultados[[#This Row],['# or s]]),ISBLANK(Resultados[[#This Row],['# or s 
One-]])),"",IF(AND(  NOT(AND(ISBLANK($E232),ISBLANK($F232)))),AND($C232-ABS($E232)&lt;=L232,$C232+$F232&gt;=L232),IF(NOT(ISBLANK($G232)),K232&gt;$G232,UPPER(L232)="OK")))</f>
        <v/>
      </c>
      <c r="R232" s="79" t="str">
        <f>IF(OR(ISBLANK(Resultados[[#This Row],['# or s]]),ISBLANK(Resultados[[#This Row],['# or s 
Two-]])),"",IF(AND(  NOT(AND(ISBLANK($E232),ISBLANK($F232)))),AND($C232-ABS($E232)&lt;=M232,$C232+$F232&gt;=M232),IF(NOT(ISBLANK($G232)),K232&gt;$G232,UPPER(M232)="OK")))</f>
        <v/>
      </c>
      <c r="S232" s="79" t="str">
        <f>IF(OR(ISBLANK(Resultados[[#This Row],['# or s]]),ISBLANK(Resultados[[#This Row],['# or s 
Three-]])),"",IF(AND(  NOT(AND(ISBLANK($E232),ISBLANK($F232)))),AND($C232-ABS($E232)&lt;=N232,$C232+$F232&gt;=N232),IF(NOT(ISBLANK($G232)),K232&gt;$G232,UPPER(N232)="OK")))</f>
        <v/>
      </c>
      <c r="T232" s="79" t="str">
        <f>IF(OR(ISBLANK(Resultados[[#This Row],['# or s]]),ISBLANK(Resultados[[#This Row],['# or s 
Four-]])),"",IF(AND(  NOT(AND(ISBLANK($E232),ISBLANK($F232)))),AND($C232-ABS($E232)&lt;=O232,$C232+$F232&gt;=O232),IF(NOT(ISBLANK($G232)),K232&gt;$G232,UPPER(O232)="OK")))</f>
        <v/>
      </c>
      <c r="U232" s="79" t="b">
        <f>IF(ISBLANK(Resultados[[#This Row],['# or s]]),P232&lt;&gt;"",AND(P232&lt;&gt;"",Q232&lt;&gt;"",R232&lt;&gt;"",S232&lt;&gt;"",T232&lt;&gt;""))</f>
        <v>0</v>
      </c>
      <c r="V232" s="79" t="b">
        <f t="shared" si="4"/>
        <v>1</v>
      </c>
    </row>
    <row r="233" spans="1:22" x14ac:dyDescent="0.2">
      <c r="A2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Value]])),"",IF(AND(P233,Q233,R233,S233,T233,NOT(U233)),1,IF(AND(ISBLANK(Resultados[[#This Row],[Min
(-)]]),ISBLANK(Resultados[[#This Row],[Max
(+)]]),NOT(ISBLANK(Resultados[[#This Row],[Dimension (nominal)]])),ISBLANK(Resultados[[#This Row],[Requirement]])),"Ref",IF(AND(P233,Q233,R233,S233,T233),2,0))))</f>
        <v/>
      </c>
      <c r="B233" s="40"/>
      <c r="C233" s="30"/>
      <c r="D233" s="37"/>
      <c r="E233" s="30"/>
      <c r="F233" s="30"/>
      <c r="G233" s="30"/>
      <c r="H233" s="30"/>
      <c r="I233" s="55"/>
      <c r="J2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3" s="73"/>
      <c r="L233" s="73"/>
      <c r="M233" s="73"/>
      <c r="N233" s="73"/>
      <c r="O233" s="73"/>
      <c r="P233" s="79" t="str">
        <f>IF(ISBLANK(Resultados[[#This Row],[Sample ]]),"",IF(AND(  NOT(AND(ISBLANK($E233),ISBLANK($F233)))),AND($C233-ABS($E233)&lt;=K233,$C233+$F233&gt;=K233),IF(NOT(ISBLANK($G233)),K233&gt;$G233,UPPER(K233)="OK")))</f>
        <v/>
      </c>
      <c r="Q233" s="79" t="str">
        <f>IF(OR(ISBLANK(Resultados[[#This Row],['# or s]]),ISBLANK(Resultados[[#This Row],['# or s 
One-]])),"",IF(AND(  NOT(AND(ISBLANK($E233),ISBLANK($F233)))),AND($C233-ABS($E233)&lt;=L233,$C233+$F233&gt;=L233),IF(NOT(ISBLANK($G233)),K233&gt;$G233,UPPER(L233)="OK")))</f>
        <v/>
      </c>
      <c r="R233" s="79" t="str">
        <f>IF(OR(ISBLANK(Resultados[[#This Row],['# or s]]),ISBLANK(Resultados[[#This Row],['# or s 
Two-]])),"",IF(AND(  NOT(AND(ISBLANK($E233),ISBLANK($F233)))),AND($C233-ABS($E233)&lt;=M233,$C233+$F233&gt;=M233),IF(NOT(ISBLANK($G233)),K233&gt;$G233,UPPER(M233)="OK")))</f>
        <v/>
      </c>
      <c r="S233" s="79" t="str">
        <f>IF(OR(ISBLANK(Resultados[[#This Row],['# or s]]),ISBLANK(Resultados[[#This Row],['# or s 
Three-]])),"",IF(AND(  NOT(AND(ISBLANK($E233),ISBLANK($F233)))),AND($C233-ABS($E233)&lt;=N233,$C233+$F233&gt;=N233),IF(NOT(ISBLANK($G233)),K233&gt;$G233,UPPER(N233)="OK")))</f>
        <v/>
      </c>
      <c r="T233" s="79" t="str">
        <f>IF(OR(ISBLANK(Resultados[[#This Row],['# or s]]),ISBLANK(Resultados[[#This Row],['# or s 
Four-]])),"",IF(AND(  NOT(AND(ISBLANK($E233),ISBLANK($F233)))),AND($C233-ABS($E233)&lt;=O233,$C233+$F233&gt;=O233),IF(NOT(ISBLANK($G233)),K233&gt;$G233,UPPER(O233)="OK")))</f>
        <v/>
      </c>
      <c r="U233" s="79" t="b">
        <f>IF(ISBLANK(Resultados[[#This Row],['# or s]]),P233&lt;&gt;"",AND(P233&lt;&gt;"",Q233&lt;&gt;"",R233&lt;&gt;"",S233&lt;&gt;"",T233&lt;&gt;""))</f>
        <v>0</v>
      </c>
      <c r="V233" s="79" t="b">
        <f t="shared" si="4"/>
        <v>1</v>
      </c>
    </row>
    <row r="234" spans="1:22" x14ac:dyDescent="0.2">
      <c r="A2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Value]])),"",IF(AND(P234,Q234,R234,S234,T234,NOT(U234)),1,IF(AND(ISBLANK(Resultados[[#This Row],[Min
(-)]]),ISBLANK(Resultados[[#This Row],[Max
(+)]]),NOT(ISBLANK(Resultados[[#This Row],[Dimension (nominal)]])),ISBLANK(Resultados[[#This Row],[Requirement]])),"Ref",IF(AND(P234,Q234,R234,S234,T234),2,0))))</f>
        <v/>
      </c>
      <c r="B234" s="40"/>
      <c r="C234" s="30"/>
      <c r="D234" s="37"/>
      <c r="E234" s="30"/>
      <c r="F234" s="30"/>
      <c r="G234" s="30"/>
      <c r="H234" s="30"/>
      <c r="I234" s="55"/>
      <c r="J2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4" s="73"/>
      <c r="L234" s="73"/>
      <c r="M234" s="73"/>
      <c r="N234" s="73"/>
      <c r="O234" s="73"/>
      <c r="P234" s="79" t="str">
        <f>IF(ISBLANK(Resultados[[#This Row],[Sample ]]),"",IF(AND(  NOT(AND(ISBLANK($E234),ISBLANK($F234)))),AND($C234-ABS($E234)&lt;=K234,$C234+$F234&gt;=K234),IF(NOT(ISBLANK($G234)),K234&gt;$G234,UPPER(K234)="OK")))</f>
        <v/>
      </c>
      <c r="Q234" s="79" t="str">
        <f>IF(OR(ISBLANK(Resultados[[#This Row],['# or s]]),ISBLANK(Resultados[[#This Row],['# or s 
One-]])),"",IF(AND(  NOT(AND(ISBLANK($E234),ISBLANK($F234)))),AND($C234-ABS($E234)&lt;=L234,$C234+$F234&gt;=L234),IF(NOT(ISBLANK($G234)),K234&gt;$G234,UPPER(L234)="OK")))</f>
        <v/>
      </c>
      <c r="R234" s="79" t="str">
        <f>IF(OR(ISBLANK(Resultados[[#This Row],['# or s]]),ISBLANK(Resultados[[#This Row],['# or s 
Two-]])),"",IF(AND(  NOT(AND(ISBLANK($E234),ISBLANK($F234)))),AND($C234-ABS($E234)&lt;=M234,$C234+$F234&gt;=M234),IF(NOT(ISBLANK($G234)),K234&gt;$G234,UPPER(M234)="OK")))</f>
        <v/>
      </c>
      <c r="S234" s="79" t="str">
        <f>IF(OR(ISBLANK(Resultados[[#This Row],['# or s]]),ISBLANK(Resultados[[#This Row],['# or s 
Three-]])),"",IF(AND(  NOT(AND(ISBLANK($E234),ISBLANK($F234)))),AND($C234-ABS($E234)&lt;=N234,$C234+$F234&gt;=N234),IF(NOT(ISBLANK($G234)),K234&gt;$G234,UPPER(N234)="OK")))</f>
        <v/>
      </c>
      <c r="T234" s="79" t="str">
        <f>IF(OR(ISBLANK(Resultados[[#This Row],['# or s]]),ISBLANK(Resultados[[#This Row],['# or s 
Four-]])),"",IF(AND(  NOT(AND(ISBLANK($E234),ISBLANK($F234)))),AND($C234-ABS($E234)&lt;=O234,$C234+$F234&gt;=O234),IF(NOT(ISBLANK($G234)),K234&gt;$G234,UPPER(O234)="OK")))</f>
        <v/>
      </c>
      <c r="U234" s="79" t="b">
        <f>IF(ISBLANK(Resultados[[#This Row],['# or s]]),P234&lt;&gt;"",AND(P234&lt;&gt;"",Q234&lt;&gt;"",R234&lt;&gt;"",S234&lt;&gt;"",T234&lt;&gt;""))</f>
        <v>0</v>
      </c>
      <c r="V234" s="79" t="b">
        <f t="shared" si="4"/>
        <v>1</v>
      </c>
    </row>
    <row r="235" spans="1:22" x14ac:dyDescent="0.2">
      <c r="A2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Value]])),"",IF(AND(P235,Q235,R235,S235,T235,NOT(U235)),1,IF(AND(ISBLANK(Resultados[[#This Row],[Min
(-)]]),ISBLANK(Resultados[[#This Row],[Max
(+)]]),NOT(ISBLANK(Resultados[[#This Row],[Dimension (nominal)]])),ISBLANK(Resultados[[#This Row],[Requirement]])),"Ref",IF(AND(P235,Q235,R235,S235,T235),2,0))))</f>
        <v/>
      </c>
      <c r="B235" s="40"/>
      <c r="C235" s="30"/>
      <c r="D235" s="37"/>
      <c r="E235" s="30"/>
      <c r="F235" s="30"/>
      <c r="G235" s="30"/>
      <c r="H235" s="30"/>
      <c r="I235" s="55"/>
      <c r="J2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5" s="73"/>
      <c r="L235" s="73"/>
      <c r="M235" s="73"/>
      <c r="N235" s="73"/>
      <c r="O235" s="73"/>
      <c r="P235" s="79" t="str">
        <f>IF(ISBLANK(Resultados[[#This Row],[Sample ]]),"",IF(AND(  NOT(AND(ISBLANK($E235),ISBLANK($F235)))),AND($C235-ABS($E235)&lt;=K235,$C235+$F235&gt;=K235),IF(NOT(ISBLANK($G235)),K235&gt;$G235,UPPER(K235)="OK")))</f>
        <v/>
      </c>
      <c r="Q235" s="79" t="str">
        <f>IF(OR(ISBLANK(Resultados[[#This Row],['# or s]]),ISBLANK(Resultados[[#This Row],['# or s 
One-]])),"",IF(AND(  NOT(AND(ISBLANK($E235),ISBLANK($F235)))),AND($C235-ABS($E235)&lt;=L235,$C235+$F235&gt;=L235),IF(NOT(ISBLANK($G235)),K235&gt;$G235,UPPER(L235)="OK")))</f>
        <v/>
      </c>
      <c r="R235" s="79" t="str">
        <f>IF(OR(ISBLANK(Resultados[[#This Row],['# or s]]),ISBLANK(Resultados[[#This Row],['# or s 
Two-]])),"",IF(AND(  NOT(AND(ISBLANK($E235),ISBLANK($F235)))),AND($C235-ABS($E235)&lt;=M235,$C235+$F235&gt;=M235),IF(NOT(ISBLANK($G235)),K235&gt;$G235,UPPER(M235)="OK")))</f>
        <v/>
      </c>
      <c r="S235" s="79" t="str">
        <f>IF(OR(ISBLANK(Resultados[[#This Row],['# or s]]),ISBLANK(Resultados[[#This Row],['# or s 
Three-]])),"",IF(AND(  NOT(AND(ISBLANK($E235),ISBLANK($F235)))),AND($C235-ABS($E235)&lt;=N235,$C235+$F235&gt;=N235),IF(NOT(ISBLANK($G235)),K235&gt;$G235,UPPER(N235)="OK")))</f>
        <v/>
      </c>
      <c r="T235" s="79" t="str">
        <f>IF(OR(ISBLANK(Resultados[[#This Row],['# or s]]),ISBLANK(Resultados[[#This Row],['# or s 
Four-]])),"",IF(AND(  NOT(AND(ISBLANK($E235),ISBLANK($F235)))),AND($C235-ABS($E235)&lt;=O235,$C235+$F235&gt;=O235),IF(NOT(ISBLANK($G235)),K235&gt;$G235,UPPER(O235)="OK")))</f>
        <v/>
      </c>
      <c r="U235" s="79" t="b">
        <f>IF(ISBLANK(Resultados[[#This Row],['# or s]]),P235&lt;&gt;"",AND(P235&lt;&gt;"",Q235&lt;&gt;"",R235&lt;&gt;"",S235&lt;&gt;"",T235&lt;&gt;""))</f>
        <v>0</v>
      </c>
      <c r="V235" s="79" t="b">
        <f t="shared" si="4"/>
        <v>1</v>
      </c>
    </row>
    <row r="236" spans="1:22" x14ac:dyDescent="0.2">
      <c r="A2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Value]])),"",IF(AND(P236,Q236,R236,S236,T236,NOT(U236)),1,IF(AND(ISBLANK(Resultados[[#This Row],[Min
(-)]]),ISBLANK(Resultados[[#This Row],[Max
(+)]]),NOT(ISBLANK(Resultados[[#This Row],[Dimension (nominal)]])),ISBLANK(Resultados[[#This Row],[Requirement]])),"Ref",IF(AND(P236,Q236,R236,S236,T236),2,0))))</f>
        <v/>
      </c>
      <c r="B236" s="40"/>
      <c r="C236" s="30"/>
      <c r="D236" s="37"/>
      <c r="E236" s="30"/>
      <c r="F236" s="30"/>
      <c r="G236" s="30"/>
      <c r="H236" s="30"/>
      <c r="I236" s="55"/>
      <c r="J2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6" s="73"/>
      <c r="L236" s="73"/>
      <c r="M236" s="73"/>
      <c r="N236" s="73"/>
      <c r="O236" s="73"/>
      <c r="P236" s="79" t="str">
        <f>IF(ISBLANK(Resultados[[#This Row],[Sample ]]),"",IF(AND(  NOT(AND(ISBLANK($E236),ISBLANK($F236)))),AND($C236-ABS($E236)&lt;=K236,$C236+$F236&gt;=K236),IF(NOT(ISBLANK($G236)),K236&gt;$G236,UPPER(K236)="OK")))</f>
        <v/>
      </c>
      <c r="Q236" s="79" t="str">
        <f>IF(OR(ISBLANK(Resultados[[#This Row],['# or s]]),ISBLANK(Resultados[[#This Row],['# or s 
One-]])),"",IF(AND(  NOT(AND(ISBLANK($E236),ISBLANK($F236)))),AND($C236-ABS($E236)&lt;=L236,$C236+$F236&gt;=L236),IF(NOT(ISBLANK($G236)),K236&gt;$G236,UPPER(L236)="OK")))</f>
        <v/>
      </c>
      <c r="R236" s="79" t="str">
        <f>IF(OR(ISBLANK(Resultados[[#This Row],['# or s]]),ISBLANK(Resultados[[#This Row],['# or s 
Two-]])),"",IF(AND(  NOT(AND(ISBLANK($E236),ISBLANK($F236)))),AND($C236-ABS($E236)&lt;=M236,$C236+$F236&gt;=M236),IF(NOT(ISBLANK($G236)),K236&gt;$G236,UPPER(M236)="OK")))</f>
        <v/>
      </c>
      <c r="S236" s="79" t="str">
        <f>IF(OR(ISBLANK(Resultados[[#This Row],['# or s]]),ISBLANK(Resultados[[#This Row],['# or s 
Three-]])),"",IF(AND(  NOT(AND(ISBLANK($E236),ISBLANK($F236)))),AND($C236-ABS($E236)&lt;=N236,$C236+$F236&gt;=N236),IF(NOT(ISBLANK($G236)),K236&gt;$G236,UPPER(N236)="OK")))</f>
        <v/>
      </c>
      <c r="T236" s="79" t="str">
        <f>IF(OR(ISBLANK(Resultados[[#This Row],['# or s]]),ISBLANK(Resultados[[#This Row],['# or s 
Four-]])),"",IF(AND(  NOT(AND(ISBLANK($E236),ISBLANK($F236)))),AND($C236-ABS($E236)&lt;=O236,$C236+$F236&gt;=O236),IF(NOT(ISBLANK($G236)),K236&gt;$G236,UPPER(O236)="OK")))</f>
        <v/>
      </c>
      <c r="U236" s="79" t="b">
        <f>IF(ISBLANK(Resultados[[#This Row],['# or s]]),P236&lt;&gt;"",AND(P236&lt;&gt;"",Q236&lt;&gt;"",R236&lt;&gt;"",S236&lt;&gt;"",T236&lt;&gt;""))</f>
        <v>0</v>
      </c>
      <c r="V236" s="79" t="b">
        <f t="shared" si="4"/>
        <v>1</v>
      </c>
    </row>
    <row r="237" spans="1:22" x14ac:dyDescent="0.2">
      <c r="A2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Value]])),"",IF(AND(P237,Q237,R237,S237,T237,NOT(U237)),1,IF(AND(ISBLANK(Resultados[[#This Row],[Min
(-)]]),ISBLANK(Resultados[[#This Row],[Max
(+)]]),NOT(ISBLANK(Resultados[[#This Row],[Dimension (nominal)]])),ISBLANK(Resultados[[#This Row],[Requirement]])),"Ref",IF(AND(P237,Q237,R237,S237,T237),2,0))))</f>
        <v/>
      </c>
      <c r="B237" s="40"/>
      <c r="C237" s="30"/>
      <c r="D237" s="37"/>
      <c r="E237" s="30"/>
      <c r="F237" s="30"/>
      <c r="G237" s="30"/>
      <c r="H237" s="30"/>
      <c r="I237" s="55"/>
      <c r="J2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7" s="73"/>
      <c r="L237" s="73"/>
      <c r="M237" s="73"/>
      <c r="N237" s="73"/>
      <c r="O237" s="73"/>
      <c r="P237" s="79" t="str">
        <f>IF(ISBLANK(Resultados[[#This Row],[Sample ]]),"",IF(AND(  NOT(AND(ISBLANK($E237),ISBLANK($F237)))),AND($C237-ABS($E237)&lt;=K237,$C237+$F237&gt;=K237),IF(NOT(ISBLANK($G237)),K237&gt;$G237,UPPER(K237)="OK")))</f>
        <v/>
      </c>
      <c r="Q237" s="79" t="str">
        <f>IF(OR(ISBLANK(Resultados[[#This Row],['# or s]]),ISBLANK(Resultados[[#This Row],['# or s 
One-]])),"",IF(AND(  NOT(AND(ISBLANK($E237),ISBLANK($F237)))),AND($C237-ABS($E237)&lt;=L237,$C237+$F237&gt;=L237),IF(NOT(ISBLANK($G237)),K237&gt;$G237,UPPER(L237)="OK")))</f>
        <v/>
      </c>
      <c r="R237" s="79" t="str">
        <f>IF(OR(ISBLANK(Resultados[[#This Row],['# or s]]),ISBLANK(Resultados[[#This Row],['# or s 
Two-]])),"",IF(AND(  NOT(AND(ISBLANK($E237),ISBLANK($F237)))),AND($C237-ABS($E237)&lt;=M237,$C237+$F237&gt;=M237),IF(NOT(ISBLANK($G237)),K237&gt;$G237,UPPER(M237)="OK")))</f>
        <v/>
      </c>
      <c r="S237" s="79" t="str">
        <f>IF(OR(ISBLANK(Resultados[[#This Row],['# or s]]),ISBLANK(Resultados[[#This Row],['# or s 
Three-]])),"",IF(AND(  NOT(AND(ISBLANK($E237),ISBLANK($F237)))),AND($C237-ABS($E237)&lt;=N237,$C237+$F237&gt;=N237),IF(NOT(ISBLANK($G237)),K237&gt;$G237,UPPER(N237)="OK")))</f>
        <v/>
      </c>
      <c r="T237" s="79" t="str">
        <f>IF(OR(ISBLANK(Resultados[[#This Row],['# or s]]),ISBLANK(Resultados[[#This Row],['# or s 
Four-]])),"",IF(AND(  NOT(AND(ISBLANK($E237),ISBLANK($F237)))),AND($C237-ABS($E237)&lt;=O237,$C237+$F237&gt;=O237),IF(NOT(ISBLANK($G237)),K237&gt;$G237,UPPER(O237)="OK")))</f>
        <v/>
      </c>
      <c r="U237" s="79" t="b">
        <f>IF(ISBLANK(Resultados[[#This Row],['# or s]]),P237&lt;&gt;"",AND(P237&lt;&gt;"",Q237&lt;&gt;"",R237&lt;&gt;"",S237&lt;&gt;"",T237&lt;&gt;""))</f>
        <v>0</v>
      </c>
      <c r="V237" s="79" t="b">
        <f t="shared" si="4"/>
        <v>1</v>
      </c>
    </row>
    <row r="238" spans="1:22" x14ac:dyDescent="0.2">
      <c r="A2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Value]])),"",IF(AND(P238,Q238,R238,S238,T238,NOT(U238)),1,IF(AND(ISBLANK(Resultados[[#This Row],[Min
(-)]]),ISBLANK(Resultados[[#This Row],[Max
(+)]]),NOT(ISBLANK(Resultados[[#This Row],[Dimension (nominal)]])),ISBLANK(Resultados[[#This Row],[Requirement]])),"Ref",IF(AND(P238,Q238,R238,S238,T238),2,0))))</f>
        <v/>
      </c>
      <c r="B238" s="40"/>
      <c r="C238" s="30"/>
      <c r="D238" s="37"/>
      <c r="E238" s="30"/>
      <c r="F238" s="30"/>
      <c r="G238" s="30"/>
      <c r="H238" s="30"/>
      <c r="I238" s="55"/>
      <c r="J2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8" s="73"/>
      <c r="L238" s="73"/>
      <c r="M238" s="73"/>
      <c r="N238" s="73"/>
      <c r="O238" s="73"/>
      <c r="P238" s="79" t="str">
        <f>IF(ISBLANK(Resultados[[#This Row],[Sample ]]),"",IF(AND(  NOT(AND(ISBLANK($E238),ISBLANK($F238)))),AND($C238-ABS($E238)&lt;=K238,$C238+$F238&gt;=K238),IF(NOT(ISBLANK($G238)),K238&gt;$G238,UPPER(K238)="OK")))</f>
        <v/>
      </c>
      <c r="Q238" s="79" t="str">
        <f>IF(OR(ISBLANK(Resultados[[#This Row],['# or s]]),ISBLANK(Resultados[[#This Row],['# or s 
One-]])),"",IF(AND(  NOT(AND(ISBLANK($E238),ISBLANK($F238)))),AND($C238-ABS($E238)&lt;=L238,$C238+$F238&gt;=L238),IF(NOT(ISBLANK($G238)),K238&gt;$G238,UPPER(L238)="OK")))</f>
        <v/>
      </c>
      <c r="R238" s="79" t="str">
        <f>IF(OR(ISBLANK(Resultados[[#This Row],['# or s]]),ISBLANK(Resultados[[#This Row],['# or s 
Two-]])),"",IF(AND(  NOT(AND(ISBLANK($E238),ISBLANK($F238)))),AND($C238-ABS($E238)&lt;=M238,$C238+$F238&gt;=M238),IF(NOT(ISBLANK($G238)),K238&gt;$G238,UPPER(M238)="OK")))</f>
        <v/>
      </c>
      <c r="S238" s="79" t="str">
        <f>IF(OR(ISBLANK(Resultados[[#This Row],['# or s]]),ISBLANK(Resultados[[#This Row],['# or s 
Three-]])),"",IF(AND(  NOT(AND(ISBLANK($E238),ISBLANK($F238)))),AND($C238-ABS($E238)&lt;=N238,$C238+$F238&gt;=N238),IF(NOT(ISBLANK($G238)),K238&gt;$G238,UPPER(N238)="OK")))</f>
        <v/>
      </c>
      <c r="T238" s="79" t="str">
        <f>IF(OR(ISBLANK(Resultados[[#This Row],['# or s]]),ISBLANK(Resultados[[#This Row],['# or s 
Four-]])),"",IF(AND(  NOT(AND(ISBLANK($E238),ISBLANK($F238)))),AND($C238-ABS($E238)&lt;=O238,$C238+$F238&gt;=O238),IF(NOT(ISBLANK($G238)),K238&gt;$G238,UPPER(O238)="OK")))</f>
        <v/>
      </c>
      <c r="U238" s="79" t="b">
        <f>IF(ISBLANK(Resultados[[#This Row],['# or s]]),P238&lt;&gt;"",AND(P238&lt;&gt;"",Q238&lt;&gt;"",R238&lt;&gt;"",S238&lt;&gt;"",T238&lt;&gt;""))</f>
        <v>0</v>
      </c>
      <c r="V238" s="79" t="b">
        <f t="shared" si="4"/>
        <v>1</v>
      </c>
    </row>
    <row r="239" spans="1:22" x14ac:dyDescent="0.2">
      <c r="A2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Value]])),"",IF(AND(P239,Q239,R239,S239,T239,NOT(U239)),1,IF(AND(ISBLANK(Resultados[[#This Row],[Min
(-)]]),ISBLANK(Resultados[[#This Row],[Max
(+)]]),NOT(ISBLANK(Resultados[[#This Row],[Dimension (nominal)]])),ISBLANK(Resultados[[#This Row],[Requirement]])),"Ref",IF(AND(P239,Q239,R239,S239,T239),2,0))))</f>
        <v/>
      </c>
      <c r="B239" s="40"/>
      <c r="C239" s="30"/>
      <c r="D239" s="37"/>
      <c r="E239" s="30"/>
      <c r="F239" s="30"/>
      <c r="G239" s="30"/>
      <c r="H239" s="30"/>
      <c r="I239" s="55"/>
      <c r="J2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39" s="73"/>
      <c r="L239" s="73"/>
      <c r="M239" s="73"/>
      <c r="N239" s="73"/>
      <c r="O239" s="73"/>
      <c r="P239" s="79" t="str">
        <f>IF(ISBLANK(Resultados[[#This Row],[Sample ]]),"",IF(AND(  NOT(AND(ISBLANK($E239),ISBLANK($F239)))),AND($C239-ABS($E239)&lt;=K239,$C239+$F239&gt;=K239),IF(NOT(ISBLANK($G239)),K239&gt;$G239,UPPER(K239)="OK")))</f>
        <v/>
      </c>
      <c r="Q239" s="79" t="str">
        <f>IF(OR(ISBLANK(Resultados[[#This Row],['# or s]]),ISBLANK(Resultados[[#This Row],['# or s 
One-]])),"",IF(AND(  NOT(AND(ISBLANK($E239),ISBLANK($F239)))),AND($C239-ABS($E239)&lt;=L239,$C239+$F239&gt;=L239),IF(NOT(ISBLANK($G239)),K239&gt;$G239,UPPER(L239)="OK")))</f>
        <v/>
      </c>
      <c r="R239" s="79" t="str">
        <f>IF(OR(ISBLANK(Resultados[[#This Row],['# or s]]),ISBLANK(Resultados[[#This Row],['# or s 
Two-]])),"",IF(AND(  NOT(AND(ISBLANK($E239),ISBLANK($F239)))),AND($C239-ABS($E239)&lt;=M239,$C239+$F239&gt;=M239),IF(NOT(ISBLANK($G239)),K239&gt;$G239,UPPER(M239)="OK")))</f>
        <v/>
      </c>
      <c r="S239" s="79" t="str">
        <f>IF(OR(ISBLANK(Resultados[[#This Row],['# or s]]),ISBLANK(Resultados[[#This Row],['# or s 
Three-]])),"",IF(AND(  NOT(AND(ISBLANK($E239),ISBLANK($F239)))),AND($C239-ABS($E239)&lt;=N239,$C239+$F239&gt;=N239),IF(NOT(ISBLANK($G239)),K239&gt;$G239,UPPER(N239)="OK")))</f>
        <v/>
      </c>
      <c r="T239" s="79" t="str">
        <f>IF(OR(ISBLANK(Resultados[[#This Row],['# or s]]),ISBLANK(Resultados[[#This Row],['# or s 
Four-]])),"",IF(AND(  NOT(AND(ISBLANK($E239),ISBLANK($F239)))),AND($C239-ABS($E239)&lt;=O239,$C239+$F239&gt;=O239),IF(NOT(ISBLANK($G239)),K239&gt;$G239,UPPER(O239)="OK")))</f>
        <v/>
      </c>
      <c r="U239" s="79" t="b">
        <f>IF(ISBLANK(Resultados[[#This Row],['# or s]]),P239&lt;&gt;"",AND(P239&lt;&gt;"",Q239&lt;&gt;"",R239&lt;&gt;"",S239&lt;&gt;"",T239&lt;&gt;""))</f>
        <v>0</v>
      </c>
      <c r="V239" s="79" t="b">
        <f t="shared" si="4"/>
        <v>1</v>
      </c>
    </row>
    <row r="240" spans="1:22" x14ac:dyDescent="0.2">
      <c r="A2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Value]])),"",IF(AND(P240,Q240,R240,S240,T240,NOT(U240)),1,IF(AND(ISBLANK(Resultados[[#This Row],[Min
(-)]]),ISBLANK(Resultados[[#This Row],[Max
(+)]]),NOT(ISBLANK(Resultados[[#This Row],[Dimension (nominal)]])),ISBLANK(Resultados[[#This Row],[Requirement]])),"Ref",IF(AND(P240,Q240,R240,S240,T240),2,0))))</f>
        <v/>
      </c>
      <c r="B240" s="40"/>
      <c r="C240" s="30"/>
      <c r="D240" s="37"/>
      <c r="E240" s="30"/>
      <c r="F240" s="30"/>
      <c r="G240" s="30"/>
      <c r="H240" s="30"/>
      <c r="I240" s="55"/>
      <c r="J2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0" s="73"/>
      <c r="L240" s="73"/>
      <c r="M240" s="73"/>
      <c r="N240" s="73"/>
      <c r="O240" s="73"/>
      <c r="P240" s="79" t="str">
        <f>IF(ISBLANK(Resultados[[#This Row],[Sample ]]),"",IF(AND(  NOT(AND(ISBLANK($E240),ISBLANK($F240)))),AND($C240-ABS($E240)&lt;=K240,$C240+$F240&gt;=K240),IF(NOT(ISBLANK($G240)),K240&gt;$G240,UPPER(K240)="OK")))</f>
        <v/>
      </c>
      <c r="Q240" s="79" t="str">
        <f>IF(OR(ISBLANK(Resultados[[#This Row],['# or s]]),ISBLANK(Resultados[[#This Row],['# or s 
One-]])),"",IF(AND(  NOT(AND(ISBLANK($E240),ISBLANK($F240)))),AND($C240-ABS($E240)&lt;=L240,$C240+$F240&gt;=L240),IF(NOT(ISBLANK($G240)),K240&gt;$G240,UPPER(L240)="OK")))</f>
        <v/>
      </c>
      <c r="R240" s="79" t="str">
        <f>IF(OR(ISBLANK(Resultados[[#This Row],['# or s]]),ISBLANK(Resultados[[#This Row],['# or s 
Two-]])),"",IF(AND(  NOT(AND(ISBLANK($E240),ISBLANK($F240)))),AND($C240-ABS($E240)&lt;=M240,$C240+$F240&gt;=M240),IF(NOT(ISBLANK($G240)),K240&gt;$G240,UPPER(M240)="OK")))</f>
        <v/>
      </c>
      <c r="S240" s="79" t="str">
        <f>IF(OR(ISBLANK(Resultados[[#This Row],['# or s]]),ISBLANK(Resultados[[#This Row],['# or s 
Three-]])),"",IF(AND(  NOT(AND(ISBLANK($E240),ISBLANK($F240)))),AND($C240-ABS($E240)&lt;=N240,$C240+$F240&gt;=N240),IF(NOT(ISBLANK($G240)),K240&gt;$G240,UPPER(N240)="OK")))</f>
        <v/>
      </c>
      <c r="T240" s="79" t="str">
        <f>IF(OR(ISBLANK(Resultados[[#This Row],['# or s]]),ISBLANK(Resultados[[#This Row],['# or s 
Four-]])),"",IF(AND(  NOT(AND(ISBLANK($E240),ISBLANK($F240)))),AND($C240-ABS($E240)&lt;=O240,$C240+$F240&gt;=O240),IF(NOT(ISBLANK($G240)),K240&gt;$G240,UPPER(O240)="OK")))</f>
        <v/>
      </c>
      <c r="U240" s="79" t="b">
        <f>IF(ISBLANK(Resultados[[#This Row],['# or s]]),P240&lt;&gt;"",AND(P240&lt;&gt;"",Q240&lt;&gt;"",R240&lt;&gt;"",S240&lt;&gt;"",T240&lt;&gt;""))</f>
        <v>0</v>
      </c>
      <c r="V240" s="79" t="b">
        <f t="shared" si="4"/>
        <v>1</v>
      </c>
    </row>
    <row r="241" spans="1:22" x14ac:dyDescent="0.2">
      <c r="A2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Value]])),"",IF(AND(P241,Q241,R241,S241,T241,NOT(U241)),1,IF(AND(ISBLANK(Resultados[[#This Row],[Min
(-)]]),ISBLANK(Resultados[[#This Row],[Max
(+)]]),NOT(ISBLANK(Resultados[[#This Row],[Dimension (nominal)]])),ISBLANK(Resultados[[#This Row],[Requirement]])),"Ref",IF(AND(P241,Q241,R241,S241,T241),2,0))))</f>
        <v/>
      </c>
      <c r="B241" s="40"/>
      <c r="C241" s="30"/>
      <c r="D241" s="37"/>
      <c r="E241" s="30"/>
      <c r="F241" s="30"/>
      <c r="G241" s="30"/>
      <c r="H241" s="30"/>
      <c r="I241" s="55"/>
      <c r="J2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1" s="73"/>
      <c r="L241" s="73"/>
      <c r="M241" s="73"/>
      <c r="N241" s="73"/>
      <c r="O241" s="73"/>
      <c r="P241" s="79" t="str">
        <f>IF(ISBLANK(Resultados[[#This Row],[Sample ]]),"",IF(AND(  NOT(AND(ISBLANK($E241),ISBLANK($F241)))),AND($C241-ABS($E241)&lt;=K241,$C241+$F241&gt;=K241),IF(NOT(ISBLANK($G241)),K241&gt;$G241,UPPER(K241)="OK")))</f>
        <v/>
      </c>
      <c r="Q241" s="79" t="str">
        <f>IF(OR(ISBLANK(Resultados[[#This Row],['# or s]]),ISBLANK(Resultados[[#This Row],['# or s 
One-]])),"",IF(AND(  NOT(AND(ISBLANK($E241),ISBLANK($F241)))),AND($C241-ABS($E241)&lt;=L241,$C241+$F241&gt;=L241),IF(NOT(ISBLANK($G241)),K241&gt;$G241,UPPER(L241)="OK")))</f>
        <v/>
      </c>
      <c r="R241" s="79" t="str">
        <f>IF(OR(ISBLANK(Resultados[[#This Row],['# or s]]),ISBLANK(Resultados[[#This Row],['# or s 
Two-]])),"",IF(AND(  NOT(AND(ISBLANK($E241),ISBLANK($F241)))),AND($C241-ABS($E241)&lt;=M241,$C241+$F241&gt;=M241),IF(NOT(ISBLANK($G241)),K241&gt;$G241,UPPER(M241)="OK")))</f>
        <v/>
      </c>
      <c r="S241" s="79" t="str">
        <f>IF(OR(ISBLANK(Resultados[[#This Row],['# or s]]),ISBLANK(Resultados[[#This Row],['# or s 
Three-]])),"",IF(AND(  NOT(AND(ISBLANK($E241),ISBLANK($F241)))),AND($C241-ABS($E241)&lt;=N241,$C241+$F241&gt;=N241),IF(NOT(ISBLANK($G241)),K241&gt;$G241,UPPER(N241)="OK")))</f>
        <v/>
      </c>
      <c r="T241" s="79" t="str">
        <f>IF(OR(ISBLANK(Resultados[[#This Row],['# or s]]),ISBLANK(Resultados[[#This Row],['# or s 
Four-]])),"",IF(AND(  NOT(AND(ISBLANK($E241),ISBLANK($F241)))),AND($C241-ABS($E241)&lt;=O241,$C241+$F241&gt;=O241),IF(NOT(ISBLANK($G241)),K241&gt;$G241,UPPER(O241)="OK")))</f>
        <v/>
      </c>
      <c r="U241" s="79" t="b">
        <f>IF(ISBLANK(Resultados[[#This Row],['# or s]]),P241&lt;&gt;"",AND(P241&lt;&gt;"",Q241&lt;&gt;"",R241&lt;&gt;"",S241&lt;&gt;"",T241&lt;&gt;""))</f>
        <v>0</v>
      </c>
      <c r="V241" s="79" t="b">
        <f t="shared" si="4"/>
        <v>1</v>
      </c>
    </row>
    <row r="242" spans="1:22" x14ac:dyDescent="0.2">
      <c r="A2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Value]])),"",IF(AND(P242,Q242,R242,S242,T242,NOT(U242)),1,IF(AND(ISBLANK(Resultados[[#This Row],[Min
(-)]]),ISBLANK(Resultados[[#This Row],[Max
(+)]]),NOT(ISBLANK(Resultados[[#This Row],[Dimension (nominal)]])),ISBLANK(Resultados[[#This Row],[Requirement]])),"Ref",IF(AND(P242,Q242,R242,S242,T242),2,0))))</f>
        <v/>
      </c>
      <c r="B242" s="40"/>
      <c r="C242" s="30"/>
      <c r="D242" s="37"/>
      <c r="E242" s="30"/>
      <c r="F242" s="30"/>
      <c r="G242" s="30"/>
      <c r="H242" s="30"/>
      <c r="I242" s="55"/>
      <c r="J2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2" s="73"/>
      <c r="L242" s="73"/>
      <c r="M242" s="73"/>
      <c r="N242" s="73"/>
      <c r="O242" s="73"/>
      <c r="P242" s="79" t="str">
        <f>IF(ISBLANK(Resultados[[#This Row],[Sample ]]),"",IF(AND(  NOT(AND(ISBLANK($E242),ISBLANK($F242)))),AND($C242-ABS($E242)&lt;=K242,$C242+$F242&gt;=K242),IF(NOT(ISBLANK($G242)),K242&gt;$G242,UPPER(K242)="OK")))</f>
        <v/>
      </c>
      <c r="Q242" s="79" t="str">
        <f>IF(OR(ISBLANK(Resultados[[#This Row],['# or s]]),ISBLANK(Resultados[[#This Row],['# or s 
One-]])),"",IF(AND(  NOT(AND(ISBLANK($E242),ISBLANK($F242)))),AND($C242-ABS($E242)&lt;=L242,$C242+$F242&gt;=L242),IF(NOT(ISBLANK($G242)),K242&gt;$G242,UPPER(L242)="OK")))</f>
        <v/>
      </c>
      <c r="R242" s="79" t="str">
        <f>IF(OR(ISBLANK(Resultados[[#This Row],['# or s]]),ISBLANK(Resultados[[#This Row],['# or s 
Two-]])),"",IF(AND(  NOT(AND(ISBLANK($E242),ISBLANK($F242)))),AND($C242-ABS($E242)&lt;=M242,$C242+$F242&gt;=M242),IF(NOT(ISBLANK($G242)),K242&gt;$G242,UPPER(M242)="OK")))</f>
        <v/>
      </c>
      <c r="S242" s="79" t="str">
        <f>IF(OR(ISBLANK(Resultados[[#This Row],['# or s]]),ISBLANK(Resultados[[#This Row],['# or s 
Three-]])),"",IF(AND(  NOT(AND(ISBLANK($E242),ISBLANK($F242)))),AND($C242-ABS($E242)&lt;=N242,$C242+$F242&gt;=N242),IF(NOT(ISBLANK($G242)),K242&gt;$G242,UPPER(N242)="OK")))</f>
        <v/>
      </c>
      <c r="T242" s="79" t="str">
        <f>IF(OR(ISBLANK(Resultados[[#This Row],['# or s]]),ISBLANK(Resultados[[#This Row],['# or s 
Four-]])),"",IF(AND(  NOT(AND(ISBLANK($E242),ISBLANK($F242)))),AND($C242-ABS($E242)&lt;=O242,$C242+$F242&gt;=O242),IF(NOT(ISBLANK($G242)),K242&gt;$G242,UPPER(O242)="OK")))</f>
        <v/>
      </c>
      <c r="U242" s="79" t="b">
        <f>IF(ISBLANK(Resultados[[#This Row],['# or s]]),P242&lt;&gt;"",AND(P242&lt;&gt;"",Q242&lt;&gt;"",R242&lt;&gt;"",S242&lt;&gt;"",T242&lt;&gt;""))</f>
        <v>0</v>
      </c>
      <c r="V242" s="79" t="b">
        <f t="shared" si="4"/>
        <v>1</v>
      </c>
    </row>
    <row r="243" spans="1:22" x14ac:dyDescent="0.2">
      <c r="A2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Value]])),"",IF(AND(P243,Q243,R243,S243,T243,NOT(U243)),1,IF(AND(ISBLANK(Resultados[[#This Row],[Min
(-)]]),ISBLANK(Resultados[[#This Row],[Max
(+)]]),NOT(ISBLANK(Resultados[[#This Row],[Dimension (nominal)]])),ISBLANK(Resultados[[#This Row],[Requirement]])),"Ref",IF(AND(P243,Q243,R243,S243,T243),2,0))))</f>
        <v/>
      </c>
      <c r="B243" s="40"/>
      <c r="C243" s="30"/>
      <c r="D243" s="37"/>
      <c r="E243" s="30"/>
      <c r="F243" s="30"/>
      <c r="G243" s="30"/>
      <c r="H243" s="30"/>
      <c r="I243" s="55"/>
      <c r="J2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3" s="73"/>
      <c r="L243" s="73"/>
      <c r="M243" s="73"/>
      <c r="N243" s="73"/>
      <c r="O243" s="73"/>
      <c r="P243" s="79" t="str">
        <f>IF(ISBLANK(Resultados[[#This Row],[Sample ]]),"",IF(AND(  NOT(AND(ISBLANK($E243),ISBLANK($F243)))),AND($C243-ABS($E243)&lt;=K243,$C243+$F243&gt;=K243),IF(NOT(ISBLANK($G243)),K243&gt;$G243,UPPER(K243)="OK")))</f>
        <v/>
      </c>
      <c r="Q243" s="79" t="str">
        <f>IF(OR(ISBLANK(Resultados[[#This Row],['# or s]]),ISBLANK(Resultados[[#This Row],['# or s 
One-]])),"",IF(AND(  NOT(AND(ISBLANK($E243),ISBLANK($F243)))),AND($C243-ABS($E243)&lt;=L243,$C243+$F243&gt;=L243),IF(NOT(ISBLANK($G243)),K243&gt;$G243,UPPER(L243)="OK")))</f>
        <v/>
      </c>
      <c r="R243" s="79" t="str">
        <f>IF(OR(ISBLANK(Resultados[[#This Row],['# or s]]),ISBLANK(Resultados[[#This Row],['# or s 
Two-]])),"",IF(AND(  NOT(AND(ISBLANK($E243),ISBLANK($F243)))),AND($C243-ABS($E243)&lt;=M243,$C243+$F243&gt;=M243),IF(NOT(ISBLANK($G243)),K243&gt;$G243,UPPER(M243)="OK")))</f>
        <v/>
      </c>
      <c r="S243" s="79" t="str">
        <f>IF(OR(ISBLANK(Resultados[[#This Row],['# or s]]),ISBLANK(Resultados[[#This Row],['# or s 
Three-]])),"",IF(AND(  NOT(AND(ISBLANK($E243),ISBLANK($F243)))),AND($C243-ABS($E243)&lt;=N243,$C243+$F243&gt;=N243),IF(NOT(ISBLANK($G243)),K243&gt;$G243,UPPER(N243)="OK")))</f>
        <v/>
      </c>
      <c r="T243" s="79" t="str">
        <f>IF(OR(ISBLANK(Resultados[[#This Row],['# or s]]),ISBLANK(Resultados[[#This Row],['# or s 
Four-]])),"",IF(AND(  NOT(AND(ISBLANK($E243),ISBLANK($F243)))),AND($C243-ABS($E243)&lt;=O243,$C243+$F243&gt;=O243),IF(NOT(ISBLANK($G243)),K243&gt;$G243,UPPER(O243)="OK")))</f>
        <v/>
      </c>
      <c r="U243" s="79" t="b">
        <f>IF(ISBLANK(Resultados[[#This Row],['# or s]]),P243&lt;&gt;"",AND(P243&lt;&gt;"",Q243&lt;&gt;"",R243&lt;&gt;"",S243&lt;&gt;"",T243&lt;&gt;""))</f>
        <v>0</v>
      </c>
      <c r="V243" s="79" t="b">
        <f t="shared" si="4"/>
        <v>1</v>
      </c>
    </row>
    <row r="244" spans="1:22" x14ac:dyDescent="0.2">
      <c r="A2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Value]])),"",IF(AND(P244,Q244,R244,S244,T244,NOT(U244)),1,IF(AND(ISBLANK(Resultados[[#This Row],[Min
(-)]]),ISBLANK(Resultados[[#This Row],[Max
(+)]]),NOT(ISBLANK(Resultados[[#This Row],[Dimension (nominal)]])),ISBLANK(Resultados[[#This Row],[Requirement]])),"Ref",IF(AND(P244,Q244,R244,S244,T244),2,0))))</f>
        <v/>
      </c>
      <c r="B244" s="40"/>
      <c r="C244" s="30"/>
      <c r="D244" s="37"/>
      <c r="E244" s="30"/>
      <c r="F244" s="30"/>
      <c r="G244" s="30"/>
      <c r="H244" s="30"/>
      <c r="I244" s="55"/>
      <c r="J2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4" s="73"/>
      <c r="L244" s="73"/>
      <c r="M244" s="73"/>
      <c r="N244" s="73"/>
      <c r="O244" s="73"/>
      <c r="P244" s="79" t="str">
        <f>IF(ISBLANK(Resultados[[#This Row],[Sample ]]),"",IF(AND(  NOT(AND(ISBLANK($E244),ISBLANK($F244)))),AND($C244-ABS($E244)&lt;=K244,$C244+$F244&gt;=K244),IF(NOT(ISBLANK($G244)),K244&gt;$G244,UPPER(K244)="OK")))</f>
        <v/>
      </c>
      <c r="Q244" s="79" t="str">
        <f>IF(OR(ISBLANK(Resultados[[#This Row],['# or s]]),ISBLANK(Resultados[[#This Row],['# or s 
One-]])),"",IF(AND(  NOT(AND(ISBLANK($E244),ISBLANK($F244)))),AND($C244-ABS($E244)&lt;=L244,$C244+$F244&gt;=L244),IF(NOT(ISBLANK($G244)),K244&gt;$G244,UPPER(L244)="OK")))</f>
        <v/>
      </c>
      <c r="R244" s="79" t="str">
        <f>IF(OR(ISBLANK(Resultados[[#This Row],['# or s]]),ISBLANK(Resultados[[#This Row],['# or s 
Two-]])),"",IF(AND(  NOT(AND(ISBLANK($E244),ISBLANK($F244)))),AND($C244-ABS($E244)&lt;=M244,$C244+$F244&gt;=M244),IF(NOT(ISBLANK($G244)),K244&gt;$G244,UPPER(M244)="OK")))</f>
        <v/>
      </c>
      <c r="S244" s="79" t="str">
        <f>IF(OR(ISBLANK(Resultados[[#This Row],['# or s]]),ISBLANK(Resultados[[#This Row],['# or s 
Three-]])),"",IF(AND(  NOT(AND(ISBLANK($E244),ISBLANK($F244)))),AND($C244-ABS($E244)&lt;=N244,$C244+$F244&gt;=N244),IF(NOT(ISBLANK($G244)),K244&gt;$G244,UPPER(N244)="OK")))</f>
        <v/>
      </c>
      <c r="T244" s="79" t="str">
        <f>IF(OR(ISBLANK(Resultados[[#This Row],['# or s]]),ISBLANK(Resultados[[#This Row],['# or s 
Four-]])),"",IF(AND(  NOT(AND(ISBLANK($E244),ISBLANK($F244)))),AND($C244-ABS($E244)&lt;=O244,$C244+$F244&gt;=O244),IF(NOT(ISBLANK($G244)),K244&gt;$G244,UPPER(O244)="OK")))</f>
        <v/>
      </c>
      <c r="U244" s="79" t="b">
        <f>IF(ISBLANK(Resultados[[#This Row],['# or s]]),P244&lt;&gt;"",AND(P244&lt;&gt;"",Q244&lt;&gt;"",R244&lt;&gt;"",S244&lt;&gt;"",T244&lt;&gt;""))</f>
        <v>0</v>
      </c>
      <c r="V244" s="79" t="b">
        <f t="shared" si="4"/>
        <v>1</v>
      </c>
    </row>
    <row r="245" spans="1:22" x14ac:dyDescent="0.2">
      <c r="A24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Value]])),"",IF(AND(P245,Q245,R245,S245,T245,NOT(U245)),1,IF(AND(ISBLANK(Resultados[[#This Row],[Min
(-)]]),ISBLANK(Resultados[[#This Row],[Max
(+)]]),NOT(ISBLANK(Resultados[[#This Row],[Dimension (nominal)]])),ISBLANK(Resultados[[#This Row],[Requirement]])),"Ref",IF(AND(P245,Q245,R245,S245,T245),2,0))))</f>
        <v/>
      </c>
      <c r="B245" s="40"/>
      <c r="C245" s="30"/>
      <c r="D245" s="37"/>
      <c r="E245" s="30"/>
      <c r="F245" s="30"/>
      <c r="G245" s="30"/>
      <c r="H245" s="30"/>
      <c r="I245" s="55"/>
      <c r="J24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5" s="73"/>
      <c r="L245" s="73"/>
      <c r="M245" s="73"/>
      <c r="N245" s="73"/>
      <c r="O245" s="73"/>
      <c r="P245" s="79" t="str">
        <f>IF(ISBLANK(Resultados[[#This Row],[Sample ]]),"",IF(AND(  NOT(AND(ISBLANK($E245),ISBLANK($F245)))),AND($C245-ABS($E245)&lt;=K245,$C245+$F245&gt;=K245),IF(NOT(ISBLANK($G245)),K245&gt;$G245,UPPER(K245)="OK")))</f>
        <v/>
      </c>
      <c r="Q245" s="79" t="str">
        <f>IF(OR(ISBLANK(Resultados[[#This Row],['# or s]]),ISBLANK(Resultados[[#This Row],['# or s 
One-]])),"",IF(AND(  NOT(AND(ISBLANK($E245),ISBLANK($F245)))),AND($C245-ABS($E245)&lt;=L245,$C245+$F245&gt;=L245),IF(NOT(ISBLANK($G245)),K245&gt;$G245,UPPER(L245)="OK")))</f>
        <v/>
      </c>
      <c r="R245" s="79" t="str">
        <f>IF(OR(ISBLANK(Resultados[[#This Row],['# or s]]),ISBLANK(Resultados[[#This Row],['# or s 
Two-]])),"",IF(AND(  NOT(AND(ISBLANK($E245),ISBLANK($F245)))),AND($C245-ABS($E245)&lt;=M245,$C245+$F245&gt;=M245),IF(NOT(ISBLANK($G245)),K245&gt;$G245,UPPER(M245)="OK")))</f>
        <v/>
      </c>
      <c r="S245" s="79" t="str">
        <f>IF(OR(ISBLANK(Resultados[[#This Row],['# or s]]),ISBLANK(Resultados[[#This Row],['# or s 
Three-]])),"",IF(AND(  NOT(AND(ISBLANK($E245),ISBLANK($F245)))),AND($C245-ABS($E245)&lt;=N245,$C245+$F245&gt;=N245),IF(NOT(ISBLANK($G245)),K245&gt;$G245,UPPER(N245)="OK")))</f>
        <v/>
      </c>
      <c r="T245" s="79" t="str">
        <f>IF(OR(ISBLANK(Resultados[[#This Row],['# or s]]),ISBLANK(Resultados[[#This Row],['# or s 
Four-]])),"",IF(AND(  NOT(AND(ISBLANK($E245),ISBLANK($F245)))),AND($C245-ABS($E245)&lt;=O245,$C245+$F245&gt;=O245),IF(NOT(ISBLANK($G245)),K245&gt;$G245,UPPER(O245)="OK")))</f>
        <v/>
      </c>
      <c r="U245" s="79" t="b">
        <f>IF(ISBLANK(Resultados[[#This Row],['# or s]]),P245&lt;&gt;"",AND(P245&lt;&gt;"",Q245&lt;&gt;"",R245&lt;&gt;"",S245&lt;&gt;"",T245&lt;&gt;""))</f>
        <v>0</v>
      </c>
      <c r="V245" s="79" t="b">
        <f t="shared" si="4"/>
        <v>1</v>
      </c>
    </row>
    <row r="246" spans="1:22" x14ac:dyDescent="0.2">
      <c r="A24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Value]])),"",IF(AND(P246,Q246,R246,S246,T246,NOT(U246)),1,IF(AND(ISBLANK(Resultados[[#This Row],[Min
(-)]]),ISBLANK(Resultados[[#This Row],[Max
(+)]]),NOT(ISBLANK(Resultados[[#This Row],[Dimension (nominal)]])),ISBLANK(Resultados[[#This Row],[Requirement]])),"Ref",IF(AND(P246,Q246,R246,S246,T246),2,0))))</f>
        <v/>
      </c>
      <c r="B246" s="40"/>
      <c r="C246" s="30"/>
      <c r="D246" s="37"/>
      <c r="E246" s="30"/>
      <c r="F246" s="30"/>
      <c r="G246" s="30"/>
      <c r="H246" s="30"/>
      <c r="I246" s="55"/>
      <c r="J24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6" s="73"/>
      <c r="L246" s="73"/>
      <c r="M246" s="73"/>
      <c r="N246" s="73"/>
      <c r="O246" s="73"/>
      <c r="P246" s="79" t="str">
        <f>IF(ISBLANK(Resultados[[#This Row],[Sample ]]),"",IF(AND(  NOT(AND(ISBLANK($E246),ISBLANK($F246)))),AND($C246-ABS($E246)&lt;=K246,$C246+$F246&gt;=K246),IF(NOT(ISBLANK($G246)),K246&gt;$G246,UPPER(K246)="OK")))</f>
        <v/>
      </c>
      <c r="Q246" s="79" t="str">
        <f>IF(OR(ISBLANK(Resultados[[#This Row],['# or s]]),ISBLANK(Resultados[[#This Row],['# or s 
One-]])),"",IF(AND(  NOT(AND(ISBLANK($E246),ISBLANK($F246)))),AND($C246-ABS($E246)&lt;=L246,$C246+$F246&gt;=L246),IF(NOT(ISBLANK($G246)),K246&gt;$G246,UPPER(L246)="OK")))</f>
        <v/>
      </c>
      <c r="R246" s="79" t="str">
        <f>IF(OR(ISBLANK(Resultados[[#This Row],['# or s]]),ISBLANK(Resultados[[#This Row],['# or s 
Two-]])),"",IF(AND(  NOT(AND(ISBLANK($E246),ISBLANK($F246)))),AND($C246-ABS($E246)&lt;=M246,$C246+$F246&gt;=M246),IF(NOT(ISBLANK($G246)),K246&gt;$G246,UPPER(M246)="OK")))</f>
        <v/>
      </c>
      <c r="S246" s="79" t="str">
        <f>IF(OR(ISBLANK(Resultados[[#This Row],['# or s]]),ISBLANK(Resultados[[#This Row],['# or s 
Three-]])),"",IF(AND(  NOT(AND(ISBLANK($E246),ISBLANK($F246)))),AND($C246-ABS($E246)&lt;=N246,$C246+$F246&gt;=N246),IF(NOT(ISBLANK($G246)),K246&gt;$G246,UPPER(N246)="OK")))</f>
        <v/>
      </c>
      <c r="T246" s="79" t="str">
        <f>IF(OR(ISBLANK(Resultados[[#This Row],['# or s]]),ISBLANK(Resultados[[#This Row],['# or s 
Four-]])),"",IF(AND(  NOT(AND(ISBLANK($E246),ISBLANK($F246)))),AND($C246-ABS($E246)&lt;=O246,$C246+$F246&gt;=O246),IF(NOT(ISBLANK($G246)),K246&gt;$G246,UPPER(O246)="OK")))</f>
        <v/>
      </c>
      <c r="U246" s="79" t="b">
        <f>IF(ISBLANK(Resultados[[#This Row],['# or s]]),P246&lt;&gt;"",AND(P246&lt;&gt;"",Q246&lt;&gt;"",R246&lt;&gt;"",S246&lt;&gt;"",T246&lt;&gt;""))</f>
        <v>0</v>
      </c>
      <c r="V246" s="79" t="b">
        <f t="shared" si="4"/>
        <v>1</v>
      </c>
    </row>
    <row r="247" spans="1:22" x14ac:dyDescent="0.2">
      <c r="A24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Value]])),"",IF(AND(P247,Q247,R247,S247,T247,NOT(U247)),1,IF(AND(ISBLANK(Resultados[[#This Row],[Min
(-)]]),ISBLANK(Resultados[[#This Row],[Max
(+)]]),NOT(ISBLANK(Resultados[[#This Row],[Dimension (nominal)]])),ISBLANK(Resultados[[#This Row],[Requirement]])),"Ref",IF(AND(P247,Q247,R247,S247,T247),2,0))))</f>
        <v/>
      </c>
      <c r="B247" s="40"/>
      <c r="C247" s="30"/>
      <c r="D247" s="37"/>
      <c r="E247" s="30"/>
      <c r="F247" s="30"/>
      <c r="G247" s="30"/>
      <c r="H247" s="30"/>
      <c r="I247" s="55"/>
      <c r="J24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7" s="73"/>
      <c r="L247" s="73"/>
      <c r="M247" s="73"/>
      <c r="N247" s="73"/>
      <c r="O247" s="73"/>
      <c r="P247" s="79" t="str">
        <f>IF(ISBLANK(Resultados[[#This Row],[Sample ]]),"",IF(AND(  NOT(AND(ISBLANK($E247),ISBLANK($F247)))),AND($C247-ABS($E247)&lt;=K247,$C247+$F247&gt;=K247),IF(NOT(ISBLANK($G247)),K247&gt;$G247,UPPER(K247)="OK")))</f>
        <v/>
      </c>
      <c r="Q247" s="79" t="str">
        <f>IF(OR(ISBLANK(Resultados[[#This Row],['# or s]]),ISBLANK(Resultados[[#This Row],['# or s 
One-]])),"",IF(AND(  NOT(AND(ISBLANK($E247),ISBLANK($F247)))),AND($C247-ABS($E247)&lt;=L247,$C247+$F247&gt;=L247),IF(NOT(ISBLANK($G247)),K247&gt;$G247,UPPER(L247)="OK")))</f>
        <v/>
      </c>
      <c r="R247" s="79" t="str">
        <f>IF(OR(ISBLANK(Resultados[[#This Row],['# or s]]),ISBLANK(Resultados[[#This Row],['# or s 
Two-]])),"",IF(AND(  NOT(AND(ISBLANK($E247),ISBLANK($F247)))),AND($C247-ABS($E247)&lt;=M247,$C247+$F247&gt;=M247),IF(NOT(ISBLANK($G247)),K247&gt;$G247,UPPER(M247)="OK")))</f>
        <v/>
      </c>
      <c r="S247" s="79" t="str">
        <f>IF(OR(ISBLANK(Resultados[[#This Row],['# or s]]),ISBLANK(Resultados[[#This Row],['# or s 
Three-]])),"",IF(AND(  NOT(AND(ISBLANK($E247),ISBLANK($F247)))),AND($C247-ABS($E247)&lt;=N247,$C247+$F247&gt;=N247),IF(NOT(ISBLANK($G247)),K247&gt;$G247,UPPER(N247)="OK")))</f>
        <v/>
      </c>
      <c r="T247" s="79" t="str">
        <f>IF(OR(ISBLANK(Resultados[[#This Row],['# or s]]),ISBLANK(Resultados[[#This Row],['# or s 
Four-]])),"",IF(AND(  NOT(AND(ISBLANK($E247),ISBLANK($F247)))),AND($C247-ABS($E247)&lt;=O247,$C247+$F247&gt;=O247),IF(NOT(ISBLANK($G247)),K247&gt;$G247,UPPER(O247)="OK")))</f>
        <v/>
      </c>
      <c r="U247" s="79" t="b">
        <f>IF(ISBLANK(Resultados[[#This Row],['# or s]]),P247&lt;&gt;"",AND(P247&lt;&gt;"",Q247&lt;&gt;"",R247&lt;&gt;"",S247&lt;&gt;"",T247&lt;&gt;""))</f>
        <v>0</v>
      </c>
      <c r="V247" s="79" t="b">
        <f t="shared" si="4"/>
        <v>1</v>
      </c>
    </row>
    <row r="248" spans="1:22" x14ac:dyDescent="0.2">
      <c r="A24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Value]])),"",IF(AND(P248,Q248,R248,S248,T248,NOT(U248)),1,IF(AND(ISBLANK(Resultados[[#This Row],[Min
(-)]]),ISBLANK(Resultados[[#This Row],[Max
(+)]]),NOT(ISBLANK(Resultados[[#This Row],[Dimension (nominal)]])),ISBLANK(Resultados[[#This Row],[Requirement]])),"Ref",IF(AND(P248,Q248,R248,S248,T248),2,0))))</f>
        <v/>
      </c>
      <c r="B248" s="40"/>
      <c r="C248" s="30"/>
      <c r="D248" s="37"/>
      <c r="E248" s="30"/>
      <c r="F248" s="30"/>
      <c r="G248" s="30"/>
      <c r="H248" s="30"/>
      <c r="I248" s="55"/>
      <c r="J24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8" s="73"/>
      <c r="L248" s="73"/>
      <c r="M248" s="73"/>
      <c r="N248" s="73"/>
      <c r="O248" s="73"/>
      <c r="P248" s="79" t="str">
        <f>IF(ISBLANK(Resultados[[#This Row],[Sample ]]),"",IF(AND(  NOT(AND(ISBLANK($E248),ISBLANK($F248)))),AND($C248-ABS($E248)&lt;=K248,$C248+$F248&gt;=K248),IF(NOT(ISBLANK($G248)),K248&gt;$G248,UPPER(K248)="OK")))</f>
        <v/>
      </c>
      <c r="Q248" s="79" t="str">
        <f>IF(OR(ISBLANK(Resultados[[#This Row],['# or s]]),ISBLANK(Resultados[[#This Row],['# or s 
One-]])),"",IF(AND(  NOT(AND(ISBLANK($E248),ISBLANK($F248)))),AND($C248-ABS($E248)&lt;=L248,$C248+$F248&gt;=L248),IF(NOT(ISBLANK($G248)),K248&gt;$G248,UPPER(L248)="OK")))</f>
        <v/>
      </c>
      <c r="R248" s="79" t="str">
        <f>IF(OR(ISBLANK(Resultados[[#This Row],['# or s]]),ISBLANK(Resultados[[#This Row],['# or s 
Two-]])),"",IF(AND(  NOT(AND(ISBLANK($E248),ISBLANK($F248)))),AND($C248-ABS($E248)&lt;=M248,$C248+$F248&gt;=M248),IF(NOT(ISBLANK($G248)),K248&gt;$G248,UPPER(M248)="OK")))</f>
        <v/>
      </c>
      <c r="S248" s="79" t="str">
        <f>IF(OR(ISBLANK(Resultados[[#This Row],['# or s]]),ISBLANK(Resultados[[#This Row],['# or s 
Three-]])),"",IF(AND(  NOT(AND(ISBLANK($E248),ISBLANK($F248)))),AND($C248-ABS($E248)&lt;=N248,$C248+$F248&gt;=N248),IF(NOT(ISBLANK($G248)),K248&gt;$G248,UPPER(N248)="OK")))</f>
        <v/>
      </c>
      <c r="T248" s="79" t="str">
        <f>IF(OR(ISBLANK(Resultados[[#This Row],['# or s]]),ISBLANK(Resultados[[#This Row],['# or s 
Four-]])),"",IF(AND(  NOT(AND(ISBLANK($E248),ISBLANK($F248)))),AND($C248-ABS($E248)&lt;=O248,$C248+$F248&gt;=O248),IF(NOT(ISBLANK($G248)),K248&gt;$G248,UPPER(O248)="OK")))</f>
        <v/>
      </c>
      <c r="U248" s="79" t="b">
        <f>IF(ISBLANK(Resultados[[#This Row],['# or s]]),P248&lt;&gt;"",AND(P248&lt;&gt;"",Q248&lt;&gt;"",R248&lt;&gt;"",S248&lt;&gt;"",T248&lt;&gt;""))</f>
        <v>0</v>
      </c>
      <c r="V248" s="79" t="b">
        <f t="shared" si="4"/>
        <v>1</v>
      </c>
    </row>
    <row r="249" spans="1:22" x14ac:dyDescent="0.2">
      <c r="A24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Value]])),"",IF(AND(P249,Q249,R249,S249,T249,NOT(U249)),1,IF(AND(ISBLANK(Resultados[[#This Row],[Min
(-)]]),ISBLANK(Resultados[[#This Row],[Max
(+)]]),NOT(ISBLANK(Resultados[[#This Row],[Dimension (nominal)]])),ISBLANK(Resultados[[#This Row],[Requirement]])),"Ref",IF(AND(P249,Q249,R249,S249,T249),2,0))))</f>
        <v/>
      </c>
      <c r="B249" s="40"/>
      <c r="C249" s="30"/>
      <c r="D249" s="37"/>
      <c r="E249" s="30"/>
      <c r="F249" s="30"/>
      <c r="G249" s="30"/>
      <c r="H249" s="30"/>
      <c r="I249" s="55"/>
      <c r="J24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49" s="73"/>
      <c r="L249" s="73"/>
      <c r="M249" s="73"/>
      <c r="N249" s="73"/>
      <c r="O249" s="73"/>
      <c r="P249" s="79" t="str">
        <f>IF(ISBLANK(Resultados[[#This Row],[Sample ]]),"",IF(AND(  NOT(AND(ISBLANK($E249),ISBLANK($F249)))),AND($C249-ABS($E249)&lt;=K249,$C249+$F249&gt;=K249),IF(NOT(ISBLANK($G249)),K249&gt;$G249,UPPER(K249)="OK")))</f>
        <v/>
      </c>
      <c r="Q249" s="79" t="str">
        <f>IF(OR(ISBLANK(Resultados[[#This Row],['# or s]]),ISBLANK(Resultados[[#This Row],['# or s 
One-]])),"",IF(AND(  NOT(AND(ISBLANK($E249),ISBLANK($F249)))),AND($C249-ABS($E249)&lt;=L249,$C249+$F249&gt;=L249),IF(NOT(ISBLANK($G249)),K249&gt;$G249,UPPER(L249)="OK")))</f>
        <v/>
      </c>
      <c r="R249" s="79" t="str">
        <f>IF(OR(ISBLANK(Resultados[[#This Row],['# or s]]),ISBLANK(Resultados[[#This Row],['# or s 
Two-]])),"",IF(AND(  NOT(AND(ISBLANK($E249),ISBLANK($F249)))),AND($C249-ABS($E249)&lt;=M249,$C249+$F249&gt;=M249),IF(NOT(ISBLANK($G249)),K249&gt;$G249,UPPER(M249)="OK")))</f>
        <v/>
      </c>
      <c r="S249" s="79" t="str">
        <f>IF(OR(ISBLANK(Resultados[[#This Row],['# or s]]),ISBLANK(Resultados[[#This Row],['# or s 
Three-]])),"",IF(AND(  NOT(AND(ISBLANK($E249),ISBLANK($F249)))),AND($C249-ABS($E249)&lt;=N249,$C249+$F249&gt;=N249),IF(NOT(ISBLANK($G249)),K249&gt;$G249,UPPER(N249)="OK")))</f>
        <v/>
      </c>
      <c r="T249" s="79" t="str">
        <f>IF(OR(ISBLANK(Resultados[[#This Row],['# or s]]),ISBLANK(Resultados[[#This Row],['# or s 
Four-]])),"",IF(AND(  NOT(AND(ISBLANK($E249),ISBLANK($F249)))),AND($C249-ABS($E249)&lt;=O249,$C249+$F249&gt;=O249),IF(NOT(ISBLANK($G249)),K249&gt;$G249,UPPER(O249)="OK")))</f>
        <v/>
      </c>
      <c r="U249" s="79" t="b">
        <f>IF(ISBLANK(Resultados[[#This Row],['# or s]]),P249&lt;&gt;"",AND(P249&lt;&gt;"",Q249&lt;&gt;"",R249&lt;&gt;"",S249&lt;&gt;"",T249&lt;&gt;""))</f>
        <v>0</v>
      </c>
      <c r="V249" s="79" t="b">
        <f t="shared" si="4"/>
        <v>1</v>
      </c>
    </row>
    <row r="250" spans="1:22" x14ac:dyDescent="0.2">
      <c r="A25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Value]])),"",IF(AND(P250,Q250,R250,S250,T250,NOT(U250)),1,IF(AND(ISBLANK(Resultados[[#This Row],[Min
(-)]]),ISBLANK(Resultados[[#This Row],[Max
(+)]]),NOT(ISBLANK(Resultados[[#This Row],[Dimension (nominal)]])),ISBLANK(Resultados[[#This Row],[Requirement]])),"Ref",IF(AND(P250,Q250,R250,S250,T250),2,0))))</f>
        <v/>
      </c>
      <c r="B250" s="40"/>
      <c r="C250" s="30"/>
      <c r="D250" s="37"/>
      <c r="E250" s="30"/>
      <c r="F250" s="30"/>
      <c r="G250" s="30"/>
      <c r="H250" s="30"/>
      <c r="I250" s="55"/>
      <c r="J25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0" s="73"/>
      <c r="L250" s="73"/>
      <c r="M250" s="73"/>
      <c r="N250" s="73"/>
      <c r="O250" s="73"/>
      <c r="P250" s="79" t="str">
        <f>IF(ISBLANK(Resultados[[#This Row],[Sample ]]),"",IF(AND(  NOT(AND(ISBLANK($E250),ISBLANK($F250)))),AND($C250-ABS($E250)&lt;=K250,$C250+$F250&gt;=K250),IF(NOT(ISBLANK($G250)),K250&gt;$G250,UPPER(K250)="OK")))</f>
        <v/>
      </c>
      <c r="Q250" s="79" t="str">
        <f>IF(OR(ISBLANK(Resultados[[#This Row],['# or s]]),ISBLANK(Resultados[[#This Row],['# or s 
One-]])),"",IF(AND(  NOT(AND(ISBLANK($E250),ISBLANK($F250)))),AND($C250-ABS($E250)&lt;=L250,$C250+$F250&gt;=L250),IF(NOT(ISBLANK($G250)),K250&gt;$G250,UPPER(L250)="OK")))</f>
        <v/>
      </c>
      <c r="R250" s="79" t="str">
        <f>IF(OR(ISBLANK(Resultados[[#This Row],['# or s]]),ISBLANK(Resultados[[#This Row],['# or s 
Two-]])),"",IF(AND(  NOT(AND(ISBLANK($E250),ISBLANK($F250)))),AND($C250-ABS($E250)&lt;=M250,$C250+$F250&gt;=M250),IF(NOT(ISBLANK($G250)),K250&gt;$G250,UPPER(M250)="OK")))</f>
        <v/>
      </c>
      <c r="S250" s="79" t="str">
        <f>IF(OR(ISBLANK(Resultados[[#This Row],['# or s]]),ISBLANK(Resultados[[#This Row],['# or s 
Three-]])),"",IF(AND(  NOT(AND(ISBLANK($E250),ISBLANK($F250)))),AND($C250-ABS($E250)&lt;=N250,$C250+$F250&gt;=N250),IF(NOT(ISBLANK($G250)),K250&gt;$G250,UPPER(N250)="OK")))</f>
        <v/>
      </c>
      <c r="T250" s="79" t="str">
        <f>IF(OR(ISBLANK(Resultados[[#This Row],['# or s]]),ISBLANK(Resultados[[#This Row],['# or s 
Four-]])),"",IF(AND(  NOT(AND(ISBLANK($E250),ISBLANK($F250)))),AND($C250-ABS($E250)&lt;=O250,$C250+$F250&gt;=O250),IF(NOT(ISBLANK($G250)),K250&gt;$G250,UPPER(O250)="OK")))</f>
        <v/>
      </c>
      <c r="U250" s="79" t="b">
        <f>IF(ISBLANK(Resultados[[#This Row],['# or s]]),P250&lt;&gt;"",AND(P250&lt;&gt;"",Q250&lt;&gt;"",R250&lt;&gt;"",S250&lt;&gt;"",T250&lt;&gt;""))</f>
        <v>0</v>
      </c>
      <c r="V250" s="79" t="b">
        <f t="shared" si="4"/>
        <v>1</v>
      </c>
    </row>
    <row r="251" spans="1:22" x14ac:dyDescent="0.2">
      <c r="A25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Value]])),"",IF(AND(P251,Q251,R251,S251,T251,NOT(U251)),1,IF(AND(ISBLANK(Resultados[[#This Row],[Min
(-)]]),ISBLANK(Resultados[[#This Row],[Max
(+)]]),NOT(ISBLANK(Resultados[[#This Row],[Dimension (nominal)]])),ISBLANK(Resultados[[#This Row],[Requirement]])),"Ref",IF(AND(P251,Q251,R251,S251,T251),2,0))))</f>
        <v/>
      </c>
      <c r="B251" s="40"/>
      <c r="C251" s="30"/>
      <c r="D251" s="37"/>
      <c r="E251" s="30"/>
      <c r="F251" s="30"/>
      <c r="G251" s="30"/>
      <c r="H251" s="30"/>
      <c r="I251" s="55"/>
      <c r="J25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1" s="73"/>
      <c r="L251" s="73"/>
      <c r="M251" s="73"/>
      <c r="N251" s="73"/>
      <c r="O251" s="73"/>
      <c r="P251" s="79" t="str">
        <f>IF(ISBLANK(Resultados[[#This Row],[Sample ]]),"",IF(AND(  NOT(AND(ISBLANK($E251),ISBLANK($F251)))),AND($C251-ABS($E251)&lt;=K251,$C251+$F251&gt;=K251),IF(NOT(ISBLANK($G251)),K251&gt;$G251,UPPER(K251)="OK")))</f>
        <v/>
      </c>
      <c r="Q251" s="79" t="str">
        <f>IF(OR(ISBLANK(Resultados[[#This Row],['# or s]]),ISBLANK(Resultados[[#This Row],['# or s 
One-]])),"",IF(AND(  NOT(AND(ISBLANK($E251),ISBLANK($F251)))),AND($C251-ABS($E251)&lt;=L251,$C251+$F251&gt;=L251),IF(NOT(ISBLANK($G251)),K251&gt;$G251,UPPER(L251)="OK")))</f>
        <v/>
      </c>
      <c r="R251" s="79" t="str">
        <f>IF(OR(ISBLANK(Resultados[[#This Row],['# or s]]),ISBLANK(Resultados[[#This Row],['# or s 
Two-]])),"",IF(AND(  NOT(AND(ISBLANK($E251),ISBLANK($F251)))),AND($C251-ABS($E251)&lt;=M251,$C251+$F251&gt;=M251),IF(NOT(ISBLANK($G251)),K251&gt;$G251,UPPER(M251)="OK")))</f>
        <v/>
      </c>
      <c r="S251" s="79" t="str">
        <f>IF(OR(ISBLANK(Resultados[[#This Row],['# or s]]),ISBLANK(Resultados[[#This Row],['# or s 
Three-]])),"",IF(AND(  NOT(AND(ISBLANK($E251),ISBLANK($F251)))),AND($C251-ABS($E251)&lt;=N251,$C251+$F251&gt;=N251),IF(NOT(ISBLANK($G251)),K251&gt;$G251,UPPER(N251)="OK")))</f>
        <v/>
      </c>
      <c r="T251" s="79" t="str">
        <f>IF(OR(ISBLANK(Resultados[[#This Row],['# or s]]),ISBLANK(Resultados[[#This Row],['# or s 
Four-]])),"",IF(AND(  NOT(AND(ISBLANK($E251),ISBLANK($F251)))),AND($C251-ABS($E251)&lt;=O251,$C251+$F251&gt;=O251),IF(NOT(ISBLANK($G251)),K251&gt;$G251,UPPER(O251)="OK")))</f>
        <v/>
      </c>
      <c r="U251" s="79" t="b">
        <f>IF(ISBLANK(Resultados[[#This Row],['# or s]]),P251&lt;&gt;"",AND(P251&lt;&gt;"",Q251&lt;&gt;"",R251&lt;&gt;"",S251&lt;&gt;"",T251&lt;&gt;""))</f>
        <v>0</v>
      </c>
      <c r="V251" s="79" t="b">
        <f t="shared" si="4"/>
        <v>1</v>
      </c>
    </row>
    <row r="252" spans="1:22" x14ac:dyDescent="0.2">
      <c r="A25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Value]])),"",IF(AND(P252,Q252,R252,S252,T252,NOT(U252)),1,IF(AND(ISBLANK(Resultados[[#This Row],[Min
(-)]]),ISBLANK(Resultados[[#This Row],[Max
(+)]]),NOT(ISBLANK(Resultados[[#This Row],[Dimension (nominal)]])),ISBLANK(Resultados[[#This Row],[Requirement]])),"Ref",IF(AND(P252,Q252,R252,S252,T252),2,0))))</f>
        <v/>
      </c>
      <c r="B252" s="40"/>
      <c r="C252" s="30"/>
      <c r="D252" s="37"/>
      <c r="E252" s="30"/>
      <c r="F252" s="30"/>
      <c r="G252" s="30"/>
      <c r="H252" s="30"/>
      <c r="I252" s="55"/>
      <c r="J25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2" s="73"/>
      <c r="L252" s="73"/>
      <c r="M252" s="73"/>
      <c r="N252" s="73"/>
      <c r="O252" s="73"/>
      <c r="P252" s="79" t="str">
        <f>IF(ISBLANK(Resultados[[#This Row],[Sample ]]),"",IF(AND(  NOT(AND(ISBLANK($E252),ISBLANK($F252)))),AND($C252-ABS($E252)&lt;=K252,$C252+$F252&gt;=K252),IF(NOT(ISBLANK($G252)),K252&gt;$G252,UPPER(K252)="OK")))</f>
        <v/>
      </c>
      <c r="Q252" s="79" t="str">
        <f>IF(OR(ISBLANK(Resultados[[#This Row],['# or s]]),ISBLANK(Resultados[[#This Row],['# or s 
One-]])),"",IF(AND(  NOT(AND(ISBLANK($E252),ISBLANK($F252)))),AND($C252-ABS($E252)&lt;=L252,$C252+$F252&gt;=L252),IF(NOT(ISBLANK($G252)),K252&gt;$G252,UPPER(L252)="OK")))</f>
        <v/>
      </c>
      <c r="R252" s="79" t="str">
        <f>IF(OR(ISBLANK(Resultados[[#This Row],['# or s]]),ISBLANK(Resultados[[#This Row],['# or s 
Two-]])),"",IF(AND(  NOT(AND(ISBLANK($E252),ISBLANK($F252)))),AND($C252-ABS($E252)&lt;=M252,$C252+$F252&gt;=M252),IF(NOT(ISBLANK($G252)),K252&gt;$G252,UPPER(M252)="OK")))</f>
        <v/>
      </c>
      <c r="S252" s="79" t="str">
        <f>IF(OR(ISBLANK(Resultados[[#This Row],['# or s]]),ISBLANK(Resultados[[#This Row],['# or s 
Three-]])),"",IF(AND(  NOT(AND(ISBLANK($E252),ISBLANK($F252)))),AND($C252-ABS($E252)&lt;=N252,$C252+$F252&gt;=N252),IF(NOT(ISBLANK($G252)),K252&gt;$G252,UPPER(N252)="OK")))</f>
        <v/>
      </c>
      <c r="T252" s="79" t="str">
        <f>IF(OR(ISBLANK(Resultados[[#This Row],['# or s]]),ISBLANK(Resultados[[#This Row],['# or s 
Four-]])),"",IF(AND(  NOT(AND(ISBLANK($E252),ISBLANK($F252)))),AND($C252-ABS($E252)&lt;=O252,$C252+$F252&gt;=O252),IF(NOT(ISBLANK($G252)),K252&gt;$G252,UPPER(O252)="OK")))</f>
        <v/>
      </c>
      <c r="U252" s="79" t="b">
        <f>IF(ISBLANK(Resultados[[#This Row],['# or s]]),P252&lt;&gt;"",AND(P252&lt;&gt;"",Q252&lt;&gt;"",R252&lt;&gt;"",S252&lt;&gt;"",T252&lt;&gt;""))</f>
        <v>0</v>
      </c>
      <c r="V252" s="79" t="b">
        <f t="shared" si="4"/>
        <v>1</v>
      </c>
    </row>
    <row r="253" spans="1:22" x14ac:dyDescent="0.2">
      <c r="A25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Value]])),"",IF(AND(P253,Q253,R253,S253,T253,NOT(U253)),1,IF(AND(ISBLANK(Resultados[[#This Row],[Min
(-)]]),ISBLANK(Resultados[[#This Row],[Max
(+)]]),NOT(ISBLANK(Resultados[[#This Row],[Dimension (nominal)]])),ISBLANK(Resultados[[#This Row],[Requirement]])),"Ref",IF(AND(P253,Q253,R253,S253,T253),2,0))))</f>
        <v/>
      </c>
      <c r="B253" s="40"/>
      <c r="C253" s="30"/>
      <c r="D253" s="37"/>
      <c r="E253" s="30"/>
      <c r="F253" s="30"/>
      <c r="G253" s="30"/>
      <c r="H253" s="30"/>
      <c r="I253" s="55"/>
      <c r="J25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3" s="73"/>
      <c r="L253" s="73"/>
      <c r="M253" s="73"/>
      <c r="N253" s="73"/>
      <c r="O253" s="73"/>
      <c r="P253" s="79" t="str">
        <f>IF(ISBLANK(Resultados[[#This Row],[Sample ]]),"",IF(AND(  NOT(AND(ISBLANK($E253),ISBLANK($F253)))),AND($C253-ABS($E253)&lt;=K253,$C253+$F253&gt;=K253),IF(NOT(ISBLANK($G253)),K253&gt;$G253,UPPER(K253)="OK")))</f>
        <v/>
      </c>
      <c r="Q253" s="79" t="str">
        <f>IF(OR(ISBLANK(Resultados[[#This Row],['# or s]]),ISBLANK(Resultados[[#This Row],['# or s 
One-]])),"",IF(AND(  NOT(AND(ISBLANK($E253),ISBLANK($F253)))),AND($C253-ABS($E253)&lt;=L253,$C253+$F253&gt;=L253),IF(NOT(ISBLANK($G253)),K253&gt;$G253,UPPER(L253)="OK")))</f>
        <v/>
      </c>
      <c r="R253" s="79" t="str">
        <f>IF(OR(ISBLANK(Resultados[[#This Row],['# or s]]),ISBLANK(Resultados[[#This Row],['# or s 
Two-]])),"",IF(AND(  NOT(AND(ISBLANK($E253),ISBLANK($F253)))),AND($C253-ABS($E253)&lt;=M253,$C253+$F253&gt;=M253),IF(NOT(ISBLANK($G253)),K253&gt;$G253,UPPER(M253)="OK")))</f>
        <v/>
      </c>
      <c r="S253" s="79" t="str">
        <f>IF(OR(ISBLANK(Resultados[[#This Row],['# or s]]),ISBLANK(Resultados[[#This Row],['# or s 
Three-]])),"",IF(AND(  NOT(AND(ISBLANK($E253),ISBLANK($F253)))),AND($C253-ABS($E253)&lt;=N253,$C253+$F253&gt;=N253),IF(NOT(ISBLANK($G253)),K253&gt;$G253,UPPER(N253)="OK")))</f>
        <v/>
      </c>
      <c r="T253" s="79" t="str">
        <f>IF(OR(ISBLANK(Resultados[[#This Row],['# or s]]),ISBLANK(Resultados[[#This Row],['# or s 
Four-]])),"",IF(AND(  NOT(AND(ISBLANK($E253),ISBLANK($F253)))),AND($C253-ABS($E253)&lt;=O253,$C253+$F253&gt;=O253),IF(NOT(ISBLANK($G253)),K253&gt;$G253,UPPER(O253)="OK")))</f>
        <v/>
      </c>
      <c r="U253" s="79" t="b">
        <f>IF(ISBLANK(Resultados[[#This Row],['# or s]]),P253&lt;&gt;"",AND(P253&lt;&gt;"",Q253&lt;&gt;"",R253&lt;&gt;"",S253&lt;&gt;"",T253&lt;&gt;""))</f>
        <v>0</v>
      </c>
      <c r="V253" s="79" t="b">
        <f t="shared" si="4"/>
        <v>1</v>
      </c>
    </row>
    <row r="254" spans="1:22" x14ac:dyDescent="0.2">
      <c r="A25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Value]])),"",IF(AND(P254,Q254,R254,S254,T254,NOT(U254)),1,IF(AND(ISBLANK(Resultados[[#This Row],[Min
(-)]]),ISBLANK(Resultados[[#This Row],[Max
(+)]]),NOT(ISBLANK(Resultados[[#This Row],[Dimension (nominal)]])),ISBLANK(Resultados[[#This Row],[Requirement]])),"Ref",IF(AND(P254,Q254,R254,S254,T254),2,0))))</f>
        <v/>
      </c>
      <c r="B254" s="40"/>
      <c r="C254" s="30"/>
      <c r="D254" s="37"/>
      <c r="E254" s="30"/>
      <c r="F254" s="30"/>
      <c r="G254" s="30"/>
      <c r="H254" s="30"/>
      <c r="I254" s="55"/>
      <c r="J25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4" s="73"/>
      <c r="L254" s="73"/>
      <c r="M254" s="73"/>
      <c r="N254" s="73"/>
      <c r="O254" s="73"/>
      <c r="P254" s="79" t="str">
        <f>IF(ISBLANK(Resultados[[#This Row],[Sample ]]),"",IF(AND(  NOT(AND(ISBLANK($E254),ISBLANK($F254)))),AND($C254-ABS($E254)&lt;=K254,$C254+$F254&gt;=K254),IF(NOT(ISBLANK($G254)),K254&gt;$G254,UPPER(K254)="OK")))</f>
        <v/>
      </c>
      <c r="Q254" s="79" t="str">
        <f>IF(OR(ISBLANK(Resultados[[#This Row],['# or s]]),ISBLANK(Resultados[[#This Row],['# or s 
One-]])),"",IF(AND(  NOT(AND(ISBLANK($E254),ISBLANK($F254)))),AND($C254-ABS($E254)&lt;=L254,$C254+$F254&gt;=L254),IF(NOT(ISBLANK($G254)),K254&gt;$G254,UPPER(L254)="OK")))</f>
        <v/>
      </c>
      <c r="R254" s="79" t="str">
        <f>IF(OR(ISBLANK(Resultados[[#This Row],['# or s]]),ISBLANK(Resultados[[#This Row],['# or s 
Two-]])),"",IF(AND(  NOT(AND(ISBLANK($E254),ISBLANK($F254)))),AND($C254-ABS($E254)&lt;=M254,$C254+$F254&gt;=M254),IF(NOT(ISBLANK($G254)),K254&gt;$G254,UPPER(M254)="OK")))</f>
        <v/>
      </c>
      <c r="S254" s="79" t="str">
        <f>IF(OR(ISBLANK(Resultados[[#This Row],['# or s]]),ISBLANK(Resultados[[#This Row],['# or s 
Three-]])),"",IF(AND(  NOT(AND(ISBLANK($E254),ISBLANK($F254)))),AND($C254-ABS($E254)&lt;=N254,$C254+$F254&gt;=N254),IF(NOT(ISBLANK($G254)),K254&gt;$G254,UPPER(N254)="OK")))</f>
        <v/>
      </c>
      <c r="T254" s="79" t="str">
        <f>IF(OR(ISBLANK(Resultados[[#This Row],['# or s]]),ISBLANK(Resultados[[#This Row],['# or s 
Four-]])),"",IF(AND(  NOT(AND(ISBLANK($E254),ISBLANK($F254)))),AND($C254-ABS($E254)&lt;=O254,$C254+$F254&gt;=O254),IF(NOT(ISBLANK($G254)),K254&gt;$G254,UPPER(O254)="OK")))</f>
        <v/>
      </c>
      <c r="U254" s="79" t="b">
        <f>IF(ISBLANK(Resultados[[#This Row],['# or s]]),P254&lt;&gt;"",AND(P254&lt;&gt;"",Q254&lt;&gt;"",R254&lt;&gt;"",S254&lt;&gt;"",T254&lt;&gt;""))</f>
        <v>0</v>
      </c>
      <c r="V254" s="79" t="b">
        <f t="shared" si="4"/>
        <v>1</v>
      </c>
    </row>
    <row r="255" spans="1:22" x14ac:dyDescent="0.2">
      <c r="A25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Value]])),"",IF(AND(P255,Q255,R255,S255,T255,NOT(U255)),1,IF(AND(ISBLANK(Resultados[[#This Row],[Min
(-)]]),ISBLANK(Resultados[[#This Row],[Max
(+)]]),NOT(ISBLANK(Resultados[[#This Row],[Dimension (nominal)]])),ISBLANK(Resultados[[#This Row],[Requirement]])),"Ref",IF(AND(P255,Q255,R255,S255,T255),2,0))))</f>
        <v/>
      </c>
      <c r="B255" s="40"/>
      <c r="C255" s="30"/>
      <c r="D255" s="37"/>
      <c r="E255" s="30"/>
      <c r="F255" s="30"/>
      <c r="G255" s="30"/>
      <c r="H255" s="30"/>
      <c r="I255" s="55"/>
      <c r="J25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5" s="73"/>
      <c r="L255" s="73"/>
      <c r="M255" s="73"/>
      <c r="N255" s="73"/>
      <c r="O255" s="73"/>
      <c r="P255" s="79" t="str">
        <f>IF(ISBLANK(Resultados[[#This Row],[Sample ]]),"",IF(AND(  NOT(AND(ISBLANK($E255),ISBLANK($F255)))),AND($C255-ABS($E255)&lt;=K255,$C255+$F255&gt;=K255),IF(NOT(ISBLANK($G255)),K255&gt;$G255,UPPER(K255)="OK")))</f>
        <v/>
      </c>
      <c r="Q255" s="79" t="str">
        <f>IF(OR(ISBLANK(Resultados[[#This Row],['# or s]]),ISBLANK(Resultados[[#This Row],['# or s 
One-]])),"",IF(AND(  NOT(AND(ISBLANK($E255),ISBLANK($F255)))),AND($C255-ABS($E255)&lt;=L255,$C255+$F255&gt;=L255),IF(NOT(ISBLANK($G255)),K255&gt;$G255,UPPER(L255)="OK")))</f>
        <v/>
      </c>
      <c r="R255" s="79" t="str">
        <f>IF(OR(ISBLANK(Resultados[[#This Row],['# or s]]),ISBLANK(Resultados[[#This Row],['# or s 
Two-]])),"",IF(AND(  NOT(AND(ISBLANK($E255),ISBLANK($F255)))),AND($C255-ABS($E255)&lt;=M255,$C255+$F255&gt;=M255),IF(NOT(ISBLANK($G255)),K255&gt;$G255,UPPER(M255)="OK")))</f>
        <v/>
      </c>
      <c r="S255" s="79" t="str">
        <f>IF(OR(ISBLANK(Resultados[[#This Row],['# or s]]),ISBLANK(Resultados[[#This Row],['# or s 
Three-]])),"",IF(AND(  NOT(AND(ISBLANK($E255),ISBLANK($F255)))),AND($C255-ABS($E255)&lt;=N255,$C255+$F255&gt;=N255),IF(NOT(ISBLANK($G255)),K255&gt;$G255,UPPER(N255)="OK")))</f>
        <v/>
      </c>
      <c r="T255" s="79" t="str">
        <f>IF(OR(ISBLANK(Resultados[[#This Row],['# or s]]),ISBLANK(Resultados[[#This Row],['# or s 
Four-]])),"",IF(AND(  NOT(AND(ISBLANK($E255),ISBLANK($F255)))),AND($C255-ABS($E255)&lt;=O255,$C255+$F255&gt;=O255),IF(NOT(ISBLANK($G255)),K255&gt;$G255,UPPER(O255)="OK")))</f>
        <v/>
      </c>
      <c r="U255" s="79" t="b">
        <f>IF(ISBLANK(Resultados[[#This Row],['# or s]]),P255&lt;&gt;"",AND(P255&lt;&gt;"",Q255&lt;&gt;"",R255&lt;&gt;"",S255&lt;&gt;"",T255&lt;&gt;""))</f>
        <v>0</v>
      </c>
      <c r="V255" s="79" t="b">
        <f t="shared" si="4"/>
        <v>1</v>
      </c>
    </row>
    <row r="256" spans="1:22" x14ac:dyDescent="0.2">
      <c r="A25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Value]])),"",IF(AND(P256,Q256,R256,S256,T256,NOT(U256)),1,IF(AND(ISBLANK(Resultados[[#This Row],[Min
(-)]]),ISBLANK(Resultados[[#This Row],[Max
(+)]]),NOT(ISBLANK(Resultados[[#This Row],[Dimension (nominal)]])),ISBLANK(Resultados[[#This Row],[Requirement]])),"Ref",IF(AND(P256,Q256,R256,S256,T256),2,0))))</f>
        <v/>
      </c>
      <c r="B256" s="40"/>
      <c r="C256" s="30"/>
      <c r="D256" s="37"/>
      <c r="E256" s="30"/>
      <c r="F256" s="30"/>
      <c r="G256" s="30"/>
      <c r="H256" s="30"/>
      <c r="I256" s="55"/>
      <c r="J25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6" s="73"/>
      <c r="L256" s="73"/>
      <c r="M256" s="73"/>
      <c r="N256" s="73"/>
      <c r="O256" s="73"/>
      <c r="P256" s="79" t="str">
        <f>IF(ISBLANK(Resultados[[#This Row],[Sample ]]),"",IF(AND(  NOT(AND(ISBLANK($E256),ISBLANK($F256)))),AND($C256-ABS($E256)&lt;=K256,$C256+$F256&gt;=K256),IF(NOT(ISBLANK($G256)),K256&gt;$G256,UPPER(K256)="OK")))</f>
        <v/>
      </c>
      <c r="Q256" s="79" t="str">
        <f>IF(OR(ISBLANK(Resultados[[#This Row],['# or s]]),ISBLANK(Resultados[[#This Row],['# or s 
One-]])),"",IF(AND(  NOT(AND(ISBLANK($E256),ISBLANK($F256)))),AND($C256-ABS($E256)&lt;=L256,$C256+$F256&gt;=L256),IF(NOT(ISBLANK($G256)),K256&gt;$G256,UPPER(L256)="OK")))</f>
        <v/>
      </c>
      <c r="R256" s="79" t="str">
        <f>IF(OR(ISBLANK(Resultados[[#This Row],['# or s]]),ISBLANK(Resultados[[#This Row],['# or s 
Two-]])),"",IF(AND(  NOT(AND(ISBLANK($E256),ISBLANK($F256)))),AND($C256-ABS($E256)&lt;=M256,$C256+$F256&gt;=M256),IF(NOT(ISBLANK($G256)),K256&gt;$G256,UPPER(M256)="OK")))</f>
        <v/>
      </c>
      <c r="S256" s="79" t="str">
        <f>IF(OR(ISBLANK(Resultados[[#This Row],['# or s]]),ISBLANK(Resultados[[#This Row],['# or s 
Three-]])),"",IF(AND(  NOT(AND(ISBLANK($E256),ISBLANK($F256)))),AND($C256-ABS($E256)&lt;=N256,$C256+$F256&gt;=N256),IF(NOT(ISBLANK($G256)),K256&gt;$G256,UPPER(N256)="OK")))</f>
        <v/>
      </c>
      <c r="T256" s="79" t="str">
        <f>IF(OR(ISBLANK(Resultados[[#This Row],['# or s]]),ISBLANK(Resultados[[#This Row],['# or s 
Four-]])),"",IF(AND(  NOT(AND(ISBLANK($E256),ISBLANK($F256)))),AND($C256-ABS($E256)&lt;=O256,$C256+$F256&gt;=O256),IF(NOT(ISBLANK($G256)),K256&gt;$G256,UPPER(O256)="OK")))</f>
        <v/>
      </c>
      <c r="U256" s="79" t="b">
        <f>IF(ISBLANK(Resultados[[#This Row],['# or s]]),P256&lt;&gt;"",AND(P256&lt;&gt;"",Q256&lt;&gt;"",R256&lt;&gt;"",S256&lt;&gt;"",T256&lt;&gt;""))</f>
        <v>0</v>
      </c>
      <c r="V256" s="79" t="b">
        <f t="shared" si="4"/>
        <v>1</v>
      </c>
    </row>
    <row r="257" spans="1:22" x14ac:dyDescent="0.2">
      <c r="A25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Value]])),"",IF(AND(P257,Q257,R257,S257,T257,NOT(U257)),1,IF(AND(ISBLANK(Resultados[[#This Row],[Min
(-)]]),ISBLANK(Resultados[[#This Row],[Max
(+)]]),NOT(ISBLANK(Resultados[[#This Row],[Dimension (nominal)]])),ISBLANK(Resultados[[#This Row],[Requirement]])),"Ref",IF(AND(P257,Q257,R257,S257,T257),2,0))))</f>
        <v/>
      </c>
      <c r="B257" s="40"/>
      <c r="C257" s="30"/>
      <c r="D257" s="37"/>
      <c r="E257" s="30"/>
      <c r="F257" s="30"/>
      <c r="G257" s="30"/>
      <c r="H257" s="30"/>
      <c r="I257" s="55"/>
      <c r="J25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7" s="73"/>
      <c r="L257" s="73"/>
      <c r="M257" s="73"/>
      <c r="N257" s="73"/>
      <c r="O257" s="73"/>
      <c r="P257" s="79" t="str">
        <f>IF(ISBLANK(Resultados[[#This Row],[Sample ]]),"",IF(AND(  NOT(AND(ISBLANK($E257),ISBLANK($F257)))),AND($C257-ABS($E257)&lt;=K257,$C257+$F257&gt;=K257),IF(NOT(ISBLANK($G257)),K257&gt;$G257,UPPER(K257)="OK")))</f>
        <v/>
      </c>
      <c r="Q257" s="79" t="str">
        <f>IF(OR(ISBLANK(Resultados[[#This Row],['# or s]]),ISBLANK(Resultados[[#This Row],['# or s 
One-]])),"",IF(AND(  NOT(AND(ISBLANK($E257),ISBLANK($F257)))),AND($C257-ABS($E257)&lt;=L257,$C257+$F257&gt;=L257),IF(NOT(ISBLANK($G257)),K257&gt;$G257,UPPER(L257)="OK")))</f>
        <v/>
      </c>
      <c r="R257" s="79" t="str">
        <f>IF(OR(ISBLANK(Resultados[[#This Row],['# or s]]),ISBLANK(Resultados[[#This Row],['# or s 
Two-]])),"",IF(AND(  NOT(AND(ISBLANK($E257),ISBLANK($F257)))),AND($C257-ABS($E257)&lt;=M257,$C257+$F257&gt;=M257),IF(NOT(ISBLANK($G257)),K257&gt;$G257,UPPER(M257)="OK")))</f>
        <v/>
      </c>
      <c r="S257" s="79" t="str">
        <f>IF(OR(ISBLANK(Resultados[[#This Row],['# or s]]),ISBLANK(Resultados[[#This Row],['# or s 
Three-]])),"",IF(AND(  NOT(AND(ISBLANK($E257),ISBLANK($F257)))),AND($C257-ABS($E257)&lt;=N257,$C257+$F257&gt;=N257),IF(NOT(ISBLANK($G257)),K257&gt;$G257,UPPER(N257)="OK")))</f>
        <v/>
      </c>
      <c r="T257" s="79" t="str">
        <f>IF(OR(ISBLANK(Resultados[[#This Row],['# or s]]),ISBLANK(Resultados[[#This Row],['# or s 
Four-]])),"",IF(AND(  NOT(AND(ISBLANK($E257),ISBLANK($F257)))),AND($C257-ABS($E257)&lt;=O257,$C257+$F257&gt;=O257),IF(NOT(ISBLANK($G257)),K257&gt;$G257,UPPER(O257)="OK")))</f>
        <v/>
      </c>
      <c r="U257" s="79" t="b">
        <f>IF(ISBLANK(Resultados[[#This Row],['# or s]]),P257&lt;&gt;"",AND(P257&lt;&gt;"",Q257&lt;&gt;"",R257&lt;&gt;"",S257&lt;&gt;"",T257&lt;&gt;""))</f>
        <v>0</v>
      </c>
      <c r="V257" s="79" t="b">
        <f t="shared" si="4"/>
        <v>1</v>
      </c>
    </row>
    <row r="258" spans="1:22" x14ac:dyDescent="0.2">
      <c r="A25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Value]])),"",IF(AND(P258,Q258,R258,S258,T258,NOT(U258)),1,IF(AND(ISBLANK(Resultados[[#This Row],[Min
(-)]]),ISBLANK(Resultados[[#This Row],[Max
(+)]]),NOT(ISBLANK(Resultados[[#This Row],[Dimension (nominal)]])),ISBLANK(Resultados[[#This Row],[Requirement]])),"Ref",IF(AND(P258,Q258,R258,S258,T258),2,0))))</f>
        <v/>
      </c>
      <c r="B258" s="40"/>
      <c r="C258" s="30"/>
      <c r="D258" s="37"/>
      <c r="E258" s="30"/>
      <c r="F258" s="30"/>
      <c r="G258" s="30"/>
      <c r="H258" s="30"/>
      <c r="I258" s="55"/>
      <c r="J25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8" s="73"/>
      <c r="L258" s="73"/>
      <c r="M258" s="73"/>
      <c r="N258" s="73"/>
      <c r="O258" s="73"/>
      <c r="P258" s="79" t="str">
        <f>IF(ISBLANK(Resultados[[#This Row],[Sample ]]),"",IF(AND(  NOT(AND(ISBLANK($E258),ISBLANK($F258)))),AND($C258-ABS($E258)&lt;=K258,$C258+$F258&gt;=K258),IF(NOT(ISBLANK($G258)),K258&gt;$G258,UPPER(K258)="OK")))</f>
        <v/>
      </c>
      <c r="Q258" s="79" t="str">
        <f>IF(OR(ISBLANK(Resultados[[#This Row],['# or s]]),ISBLANK(Resultados[[#This Row],['# or s 
One-]])),"",IF(AND(  NOT(AND(ISBLANK($E258),ISBLANK($F258)))),AND($C258-ABS($E258)&lt;=L258,$C258+$F258&gt;=L258),IF(NOT(ISBLANK($G258)),K258&gt;$G258,UPPER(L258)="OK")))</f>
        <v/>
      </c>
      <c r="R258" s="79" t="str">
        <f>IF(OR(ISBLANK(Resultados[[#This Row],['# or s]]),ISBLANK(Resultados[[#This Row],['# or s 
Two-]])),"",IF(AND(  NOT(AND(ISBLANK($E258),ISBLANK($F258)))),AND($C258-ABS($E258)&lt;=M258,$C258+$F258&gt;=M258),IF(NOT(ISBLANK($G258)),K258&gt;$G258,UPPER(M258)="OK")))</f>
        <v/>
      </c>
      <c r="S258" s="79" t="str">
        <f>IF(OR(ISBLANK(Resultados[[#This Row],['# or s]]),ISBLANK(Resultados[[#This Row],['# or s 
Three-]])),"",IF(AND(  NOT(AND(ISBLANK($E258),ISBLANK($F258)))),AND($C258-ABS($E258)&lt;=N258,$C258+$F258&gt;=N258),IF(NOT(ISBLANK($G258)),K258&gt;$G258,UPPER(N258)="OK")))</f>
        <v/>
      </c>
      <c r="T258" s="79" t="str">
        <f>IF(OR(ISBLANK(Resultados[[#This Row],['# or s]]),ISBLANK(Resultados[[#This Row],['# or s 
Four-]])),"",IF(AND(  NOT(AND(ISBLANK($E258),ISBLANK($F258)))),AND($C258-ABS($E258)&lt;=O258,$C258+$F258&gt;=O258),IF(NOT(ISBLANK($G258)),K258&gt;$G258,UPPER(O258)="OK")))</f>
        <v/>
      </c>
      <c r="U258" s="79" t="b">
        <f>IF(ISBLANK(Resultados[[#This Row],['# or s]]),P258&lt;&gt;"",AND(P258&lt;&gt;"",Q258&lt;&gt;"",R258&lt;&gt;"",S258&lt;&gt;"",T258&lt;&gt;""))</f>
        <v>0</v>
      </c>
      <c r="V258" s="79" t="b">
        <f t="shared" si="4"/>
        <v>1</v>
      </c>
    </row>
    <row r="259" spans="1:22" x14ac:dyDescent="0.2">
      <c r="A25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Value]])),"",IF(AND(P259,Q259,R259,S259,T259,NOT(U259)),1,IF(AND(ISBLANK(Resultados[[#This Row],[Min
(-)]]),ISBLANK(Resultados[[#This Row],[Max
(+)]]),NOT(ISBLANK(Resultados[[#This Row],[Dimension (nominal)]])),ISBLANK(Resultados[[#This Row],[Requirement]])),"Ref",IF(AND(P259,Q259,R259,S259,T259),2,0))))</f>
        <v/>
      </c>
      <c r="B259" s="40"/>
      <c r="C259" s="30"/>
      <c r="D259" s="37"/>
      <c r="E259" s="30"/>
      <c r="F259" s="30"/>
      <c r="G259" s="30"/>
      <c r="H259" s="30"/>
      <c r="I259" s="55"/>
      <c r="J25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59" s="73"/>
      <c r="L259" s="73"/>
      <c r="M259" s="73"/>
      <c r="N259" s="73"/>
      <c r="O259" s="73"/>
      <c r="P259" s="79" t="str">
        <f>IF(ISBLANK(Resultados[[#This Row],[Sample ]]),"",IF(AND(  NOT(AND(ISBLANK($E259),ISBLANK($F259)))),AND($C259-ABS($E259)&lt;=K259,$C259+$F259&gt;=K259),IF(NOT(ISBLANK($G259)),K259&gt;$G259,UPPER(K259)="OK")))</f>
        <v/>
      </c>
      <c r="Q259" s="79" t="str">
        <f>IF(OR(ISBLANK(Resultados[[#This Row],['# or s]]),ISBLANK(Resultados[[#This Row],['# or s 
One-]])),"",IF(AND(  NOT(AND(ISBLANK($E259),ISBLANK($F259)))),AND($C259-ABS($E259)&lt;=L259,$C259+$F259&gt;=L259),IF(NOT(ISBLANK($G259)),K259&gt;$G259,UPPER(L259)="OK")))</f>
        <v/>
      </c>
      <c r="R259" s="79" t="str">
        <f>IF(OR(ISBLANK(Resultados[[#This Row],['# or s]]),ISBLANK(Resultados[[#This Row],['# or s 
Two-]])),"",IF(AND(  NOT(AND(ISBLANK($E259),ISBLANK($F259)))),AND($C259-ABS($E259)&lt;=M259,$C259+$F259&gt;=M259),IF(NOT(ISBLANK($G259)),K259&gt;$G259,UPPER(M259)="OK")))</f>
        <v/>
      </c>
      <c r="S259" s="79" t="str">
        <f>IF(OR(ISBLANK(Resultados[[#This Row],['# or s]]),ISBLANK(Resultados[[#This Row],['# or s 
Three-]])),"",IF(AND(  NOT(AND(ISBLANK($E259),ISBLANK($F259)))),AND($C259-ABS($E259)&lt;=N259,$C259+$F259&gt;=N259),IF(NOT(ISBLANK($G259)),K259&gt;$G259,UPPER(N259)="OK")))</f>
        <v/>
      </c>
      <c r="T259" s="79" t="str">
        <f>IF(OR(ISBLANK(Resultados[[#This Row],['# or s]]),ISBLANK(Resultados[[#This Row],['# or s 
Four-]])),"",IF(AND(  NOT(AND(ISBLANK($E259),ISBLANK($F259)))),AND($C259-ABS($E259)&lt;=O259,$C259+$F259&gt;=O259),IF(NOT(ISBLANK($G259)),K259&gt;$G259,UPPER(O259)="OK")))</f>
        <v/>
      </c>
      <c r="U259" s="79" t="b">
        <f>IF(ISBLANK(Resultados[[#This Row],['# or s]]),P259&lt;&gt;"",AND(P259&lt;&gt;"",Q259&lt;&gt;"",R259&lt;&gt;"",S259&lt;&gt;"",T259&lt;&gt;""))</f>
        <v>0</v>
      </c>
      <c r="V259" s="79" t="b">
        <f t="shared" si="4"/>
        <v>1</v>
      </c>
    </row>
    <row r="260" spans="1:22" x14ac:dyDescent="0.2">
      <c r="A26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Value]])),"",IF(AND(P260,Q260,R260,S260,T260,NOT(U260)),1,IF(AND(ISBLANK(Resultados[[#This Row],[Min
(-)]]),ISBLANK(Resultados[[#This Row],[Max
(+)]]),NOT(ISBLANK(Resultados[[#This Row],[Dimension (nominal)]])),ISBLANK(Resultados[[#This Row],[Requirement]])),"Ref",IF(AND(P260,Q260,R260,S260,T260),2,0))))</f>
        <v/>
      </c>
      <c r="B260" s="40"/>
      <c r="C260" s="30"/>
      <c r="D260" s="37"/>
      <c r="E260" s="30"/>
      <c r="F260" s="30"/>
      <c r="G260" s="30"/>
      <c r="H260" s="30"/>
      <c r="I260" s="55"/>
      <c r="J26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0" s="73"/>
      <c r="L260" s="73"/>
      <c r="M260" s="73"/>
      <c r="N260" s="73"/>
      <c r="O260" s="73"/>
      <c r="P260" s="79" t="str">
        <f>IF(ISBLANK(Resultados[[#This Row],[Sample ]]),"",IF(AND(  NOT(AND(ISBLANK($E260),ISBLANK($F260)))),AND($C260-ABS($E260)&lt;=K260,$C260+$F260&gt;=K260),IF(NOT(ISBLANK($G260)),K260&gt;$G260,UPPER(K260)="OK")))</f>
        <v/>
      </c>
      <c r="Q260" s="79" t="str">
        <f>IF(OR(ISBLANK(Resultados[[#This Row],['# or s]]),ISBLANK(Resultados[[#This Row],['# or s 
One-]])),"",IF(AND(  NOT(AND(ISBLANK($E260),ISBLANK($F260)))),AND($C260-ABS($E260)&lt;=L260,$C260+$F260&gt;=L260),IF(NOT(ISBLANK($G260)),K260&gt;$G260,UPPER(L260)="OK")))</f>
        <v/>
      </c>
      <c r="R260" s="79" t="str">
        <f>IF(OR(ISBLANK(Resultados[[#This Row],['# or s]]),ISBLANK(Resultados[[#This Row],['# or s 
Two-]])),"",IF(AND(  NOT(AND(ISBLANK($E260),ISBLANK($F260)))),AND($C260-ABS($E260)&lt;=M260,$C260+$F260&gt;=M260),IF(NOT(ISBLANK($G260)),K260&gt;$G260,UPPER(M260)="OK")))</f>
        <v/>
      </c>
      <c r="S260" s="79" t="str">
        <f>IF(OR(ISBLANK(Resultados[[#This Row],['# or s]]),ISBLANK(Resultados[[#This Row],['# or s 
Three-]])),"",IF(AND(  NOT(AND(ISBLANK($E260),ISBLANK($F260)))),AND($C260-ABS($E260)&lt;=N260,$C260+$F260&gt;=N260),IF(NOT(ISBLANK($G260)),K260&gt;$G260,UPPER(N260)="OK")))</f>
        <v/>
      </c>
      <c r="T260" s="79" t="str">
        <f>IF(OR(ISBLANK(Resultados[[#This Row],['# or s]]),ISBLANK(Resultados[[#This Row],['# or s 
Four-]])),"",IF(AND(  NOT(AND(ISBLANK($E260),ISBLANK($F260)))),AND($C260-ABS($E260)&lt;=O260,$C260+$F260&gt;=O260),IF(NOT(ISBLANK($G260)),K260&gt;$G260,UPPER(O260)="OK")))</f>
        <v/>
      </c>
      <c r="U260" s="79" t="b">
        <f>IF(ISBLANK(Resultados[[#This Row],['# or s]]),P260&lt;&gt;"",AND(P260&lt;&gt;"",Q260&lt;&gt;"",R260&lt;&gt;"",S260&lt;&gt;"",T260&lt;&gt;""))</f>
        <v>0</v>
      </c>
      <c r="V260" s="79" t="b">
        <f t="shared" si="4"/>
        <v>1</v>
      </c>
    </row>
    <row r="261" spans="1:22" x14ac:dyDescent="0.2">
      <c r="A26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Value]])),"",IF(AND(P261,Q261,R261,S261,T261,NOT(U261)),1,IF(AND(ISBLANK(Resultados[[#This Row],[Min
(-)]]),ISBLANK(Resultados[[#This Row],[Max
(+)]]),NOT(ISBLANK(Resultados[[#This Row],[Dimension (nominal)]])),ISBLANK(Resultados[[#This Row],[Requirement]])),"Ref",IF(AND(P261,Q261,R261,S261,T261),2,0))))</f>
        <v/>
      </c>
      <c r="B261" s="40"/>
      <c r="C261" s="30"/>
      <c r="D261" s="37"/>
      <c r="E261" s="30"/>
      <c r="F261" s="30"/>
      <c r="G261" s="30"/>
      <c r="H261" s="30"/>
      <c r="I261" s="55"/>
      <c r="J26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1" s="73"/>
      <c r="L261" s="73"/>
      <c r="M261" s="73"/>
      <c r="N261" s="73"/>
      <c r="O261" s="73"/>
      <c r="P261" s="79" t="str">
        <f>IF(ISBLANK(Resultados[[#This Row],[Sample ]]),"",IF(AND(  NOT(AND(ISBLANK($E261),ISBLANK($F261)))),AND($C261-ABS($E261)&lt;=K261,$C261+$F261&gt;=K261),IF(NOT(ISBLANK($G261)),K261&gt;$G261,UPPER(K261)="OK")))</f>
        <v/>
      </c>
      <c r="Q261" s="79" t="str">
        <f>IF(OR(ISBLANK(Resultados[[#This Row],['# or s]]),ISBLANK(Resultados[[#This Row],['# or s 
One-]])),"",IF(AND(  NOT(AND(ISBLANK($E261),ISBLANK($F261)))),AND($C261-ABS($E261)&lt;=L261,$C261+$F261&gt;=L261),IF(NOT(ISBLANK($G261)),K261&gt;$G261,UPPER(L261)="OK")))</f>
        <v/>
      </c>
      <c r="R261" s="79" t="str">
        <f>IF(OR(ISBLANK(Resultados[[#This Row],['# or s]]),ISBLANK(Resultados[[#This Row],['# or s 
Two-]])),"",IF(AND(  NOT(AND(ISBLANK($E261),ISBLANK($F261)))),AND($C261-ABS($E261)&lt;=M261,$C261+$F261&gt;=M261),IF(NOT(ISBLANK($G261)),K261&gt;$G261,UPPER(M261)="OK")))</f>
        <v/>
      </c>
      <c r="S261" s="79" t="str">
        <f>IF(OR(ISBLANK(Resultados[[#This Row],['# or s]]),ISBLANK(Resultados[[#This Row],['# or s 
Three-]])),"",IF(AND(  NOT(AND(ISBLANK($E261),ISBLANK($F261)))),AND($C261-ABS($E261)&lt;=N261,$C261+$F261&gt;=N261),IF(NOT(ISBLANK($G261)),K261&gt;$G261,UPPER(N261)="OK")))</f>
        <v/>
      </c>
      <c r="T261" s="79" t="str">
        <f>IF(OR(ISBLANK(Resultados[[#This Row],['# or s]]),ISBLANK(Resultados[[#This Row],['# or s 
Four-]])),"",IF(AND(  NOT(AND(ISBLANK($E261),ISBLANK($F261)))),AND($C261-ABS($E261)&lt;=O261,$C261+$F261&gt;=O261),IF(NOT(ISBLANK($G261)),K261&gt;$G261,UPPER(O261)="OK")))</f>
        <v/>
      </c>
      <c r="U261" s="79" t="b">
        <f>IF(ISBLANK(Resultados[[#This Row],['# or s]]),P261&lt;&gt;"",AND(P261&lt;&gt;"",Q261&lt;&gt;"",R261&lt;&gt;"",S261&lt;&gt;"",T261&lt;&gt;""))</f>
        <v>0</v>
      </c>
      <c r="V261" s="79" t="b">
        <f t="shared" si="4"/>
        <v>1</v>
      </c>
    </row>
    <row r="262" spans="1:22" x14ac:dyDescent="0.2">
      <c r="A26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Value]])),"",IF(AND(P262,Q262,R262,S262,T262,NOT(U262)),1,IF(AND(ISBLANK(Resultados[[#This Row],[Min
(-)]]),ISBLANK(Resultados[[#This Row],[Max
(+)]]),NOT(ISBLANK(Resultados[[#This Row],[Dimension (nominal)]])),ISBLANK(Resultados[[#This Row],[Requirement]])),"Ref",IF(AND(P262,Q262,R262,S262,T262),2,0))))</f>
        <v/>
      </c>
      <c r="B262" s="40"/>
      <c r="C262" s="30"/>
      <c r="D262" s="37"/>
      <c r="E262" s="30"/>
      <c r="F262" s="30"/>
      <c r="G262" s="30"/>
      <c r="H262" s="30"/>
      <c r="I262" s="55"/>
      <c r="J26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2" s="73"/>
      <c r="L262" s="73"/>
      <c r="M262" s="73"/>
      <c r="N262" s="73"/>
      <c r="O262" s="73"/>
      <c r="P262" s="79" t="str">
        <f>IF(ISBLANK(Resultados[[#This Row],[Sample ]]),"",IF(AND(  NOT(AND(ISBLANK($E262),ISBLANK($F262)))),AND($C262-ABS($E262)&lt;=K262,$C262+$F262&gt;=K262),IF(NOT(ISBLANK($G262)),K262&gt;$G262,UPPER(K262)="OK")))</f>
        <v/>
      </c>
      <c r="Q262" s="79" t="str">
        <f>IF(OR(ISBLANK(Resultados[[#This Row],['# or s]]),ISBLANK(Resultados[[#This Row],['# or s 
One-]])),"",IF(AND(  NOT(AND(ISBLANK($E262),ISBLANK($F262)))),AND($C262-ABS($E262)&lt;=L262,$C262+$F262&gt;=L262),IF(NOT(ISBLANK($G262)),K262&gt;$G262,UPPER(L262)="OK")))</f>
        <v/>
      </c>
      <c r="R262" s="79" t="str">
        <f>IF(OR(ISBLANK(Resultados[[#This Row],['# or s]]),ISBLANK(Resultados[[#This Row],['# or s 
Two-]])),"",IF(AND(  NOT(AND(ISBLANK($E262),ISBLANK($F262)))),AND($C262-ABS($E262)&lt;=M262,$C262+$F262&gt;=M262),IF(NOT(ISBLANK($G262)),K262&gt;$G262,UPPER(M262)="OK")))</f>
        <v/>
      </c>
      <c r="S262" s="79" t="str">
        <f>IF(OR(ISBLANK(Resultados[[#This Row],['# or s]]),ISBLANK(Resultados[[#This Row],['# or s 
Three-]])),"",IF(AND(  NOT(AND(ISBLANK($E262),ISBLANK($F262)))),AND($C262-ABS($E262)&lt;=N262,$C262+$F262&gt;=N262),IF(NOT(ISBLANK($G262)),K262&gt;$G262,UPPER(N262)="OK")))</f>
        <v/>
      </c>
      <c r="T262" s="79" t="str">
        <f>IF(OR(ISBLANK(Resultados[[#This Row],['# or s]]),ISBLANK(Resultados[[#This Row],['# or s 
Four-]])),"",IF(AND(  NOT(AND(ISBLANK($E262),ISBLANK($F262)))),AND($C262-ABS($E262)&lt;=O262,$C262+$F262&gt;=O262),IF(NOT(ISBLANK($G262)),K262&gt;$G262,UPPER(O262)="OK")))</f>
        <v/>
      </c>
      <c r="U262" s="79" t="b">
        <f>IF(ISBLANK(Resultados[[#This Row],['# or s]]),P262&lt;&gt;"",AND(P262&lt;&gt;"",Q262&lt;&gt;"",R262&lt;&gt;"",S262&lt;&gt;"",T262&lt;&gt;""))</f>
        <v>0</v>
      </c>
      <c r="V262" s="79" t="b">
        <f t="shared" si="4"/>
        <v>1</v>
      </c>
    </row>
    <row r="263" spans="1:22" x14ac:dyDescent="0.2">
      <c r="A26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Value]])),"",IF(AND(P263,Q263,R263,S263,T263,NOT(U263)),1,IF(AND(ISBLANK(Resultados[[#This Row],[Min
(-)]]),ISBLANK(Resultados[[#This Row],[Max
(+)]]),NOT(ISBLANK(Resultados[[#This Row],[Dimension (nominal)]])),ISBLANK(Resultados[[#This Row],[Requirement]])),"Ref",IF(AND(P263,Q263,R263,S263,T263),2,0))))</f>
        <v/>
      </c>
      <c r="B263" s="40"/>
      <c r="C263" s="30"/>
      <c r="D263" s="37"/>
      <c r="E263" s="30"/>
      <c r="F263" s="30"/>
      <c r="G263" s="30"/>
      <c r="H263" s="30"/>
      <c r="I263" s="55"/>
      <c r="J26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3" s="73"/>
      <c r="L263" s="73"/>
      <c r="M263" s="73"/>
      <c r="N263" s="73"/>
      <c r="O263" s="73"/>
      <c r="P263" s="79" t="str">
        <f>IF(ISBLANK(Resultados[[#This Row],[Sample ]]),"",IF(AND(  NOT(AND(ISBLANK($E263),ISBLANK($F263)))),AND($C263-ABS($E263)&lt;=K263,$C263+$F263&gt;=K263),IF(NOT(ISBLANK($G263)),K263&gt;$G263,UPPER(K263)="OK")))</f>
        <v/>
      </c>
      <c r="Q263" s="79" t="str">
        <f>IF(OR(ISBLANK(Resultados[[#This Row],['# or s]]),ISBLANK(Resultados[[#This Row],['# or s 
One-]])),"",IF(AND(  NOT(AND(ISBLANK($E263),ISBLANK($F263)))),AND($C263-ABS($E263)&lt;=L263,$C263+$F263&gt;=L263),IF(NOT(ISBLANK($G263)),K263&gt;$G263,UPPER(L263)="OK")))</f>
        <v/>
      </c>
      <c r="R263" s="79" t="str">
        <f>IF(OR(ISBLANK(Resultados[[#This Row],['# or s]]),ISBLANK(Resultados[[#This Row],['# or s 
Two-]])),"",IF(AND(  NOT(AND(ISBLANK($E263),ISBLANK($F263)))),AND($C263-ABS($E263)&lt;=M263,$C263+$F263&gt;=M263),IF(NOT(ISBLANK($G263)),K263&gt;$G263,UPPER(M263)="OK")))</f>
        <v/>
      </c>
      <c r="S263" s="79" t="str">
        <f>IF(OR(ISBLANK(Resultados[[#This Row],['# or s]]),ISBLANK(Resultados[[#This Row],['# or s 
Three-]])),"",IF(AND(  NOT(AND(ISBLANK($E263),ISBLANK($F263)))),AND($C263-ABS($E263)&lt;=N263,$C263+$F263&gt;=N263),IF(NOT(ISBLANK($G263)),K263&gt;$G263,UPPER(N263)="OK")))</f>
        <v/>
      </c>
      <c r="T263" s="79" t="str">
        <f>IF(OR(ISBLANK(Resultados[[#This Row],['# or s]]),ISBLANK(Resultados[[#This Row],['# or s 
Four-]])),"",IF(AND(  NOT(AND(ISBLANK($E263),ISBLANK($F263)))),AND($C263-ABS($E263)&lt;=O263,$C263+$F263&gt;=O263),IF(NOT(ISBLANK($G263)),K263&gt;$G263,UPPER(O263)="OK")))</f>
        <v/>
      </c>
      <c r="U263" s="79" t="b">
        <f>IF(ISBLANK(Resultados[[#This Row],['# or s]]),P263&lt;&gt;"",AND(P263&lt;&gt;"",Q263&lt;&gt;"",R263&lt;&gt;"",S263&lt;&gt;"",T263&lt;&gt;""))</f>
        <v>0</v>
      </c>
      <c r="V263" s="79" t="b">
        <f t="shared" si="4"/>
        <v>1</v>
      </c>
    </row>
    <row r="264" spans="1:22" x14ac:dyDescent="0.2">
      <c r="A26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Value]])),"",IF(AND(P264,Q264,R264,S264,T264,NOT(U264)),1,IF(AND(ISBLANK(Resultados[[#This Row],[Min
(-)]]),ISBLANK(Resultados[[#This Row],[Max
(+)]]),NOT(ISBLANK(Resultados[[#This Row],[Dimension (nominal)]])),ISBLANK(Resultados[[#This Row],[Requirement]])),"Ref",IF(AND(P264,Q264,R264,S264,T264),2,0))))</f>
        <v/>
      </c>
      <c r="B264" s="40"/>
      <c r="C264" s="30"/>
      <c r="D264" s="37"/>
      <c r="E264" s="30"/>
      <c r="F264" s="30"/>
      <c r="G264" s="30"/>
      <c r="H264" s="30"/>
      <c r="I264" s="55"/>
      <c r="J26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4" s="73"/>
      <c r="L264" s="73"/>
      <c r="M264" s="73"/>
      <c r="N264" s="73"/>
      <c r="O264" s="73"/>
      <c r="P264" s="79" t="str">
        <f>IF(ISBLANK(Resultados[[#This Row],[Sample ]]),"",IF(AND(  NOT(AND(ISBLANK($E264),ISBLANK($F264)))),AND($C264-ABS($E264)&lt;=K264,$C264+$F264&gt;=K264),IF(NOT(ISBLANK($G264)),K264&gt;$G264,UPPER(K264)="OK")))</f>
        <v/>
      </c>
      <c r="Q264" s="79" t="str">
        <f>IF(OR(ISBLANK(Resultados[[#This Row],['# or s]]),ISBLANK(Resultados[[#This Row],['# or s 
One-]])),"",IF(AND(  NOT(AND(ISBLANK($E264),ISBLANK($F264)))),AND($C264-ABS($E264)&lt;=L264,$C264+$F264&gt;=L264),IF(NOT(ISBLANK($G264)),K264&gt;$G264,UPPER(L264)="OK")))</f>
        <v/>
      </c>
      <c r="R264" s="79" t="str">
        <f>IF(OR(ISBLANK(Resultados[[#This Row],['# or s]]),ISBLANK(Resultados[[#This Row],['# or s 
Two-]])),"",IF(AND(  NOT(AND(ISBLANK($E264),ISBLANK($F264)))),AND($C264-ABS($E264)&lt;=M264,$C264+$F264&gt;=M264),IF(NOT(ISBLANK($G264)),K264&gt;$G264,UPPER(M264)="OK")))</f>
        <v/>
      </c>
      <c r="S264" s="79" t="str">
        <f>IF(OR(ISBLANK(Resultados[[#This Row],['# or s]]),ISBLANK(Resultados[[#This Row],['# or s 
Three-]])),"",IF(AND(  NOT(AND(ISBLANK($E264),ISBLANK($F264)))),AND($C264-ABS($E264)&lt;=N264,$C264+$F264&gt;=N264),IF(NOT(ISBLANK($G264)),K264&gt;$G264,UPPER(N264)="OK")))</f>
        <v/>
      </c>
      <c r="T264" s="79" t="str">
        <f>IF(OR(ISBLANK(Resultados[[#This Row],['# or s]]),ISBLANK(Resultados[[#This Row],['# or s 
Four-]])),"",IF(AND(  NOT(AND(ISBLANK($E264),ISBLANK($F264)))),AND($C264-ABS($E264)&lt;=O264,$C264+$F264&gt;=O264),IF(NOT(ISBLANK($G264)),K264&gt;$G264,UPPER(O264)="OK")))</f>
        <v/>
      </c>
      <c r="U264" s="79" t="b">
        <f>IF(ISBLANK(Resultados[[#This Row],['# or s]]),P264&lt;&gt;"",AND(P264&lt;&gt;"",Q264&lt;&gt;"",R264&lt;&gt;"",S264&lt;&gt;"",T264&lt;&gt;""))</f>
        <v>0</v>
      </c>
      <c r="V264" s="79" t="b">
        <f t="shared" si="4"/>
        <v>1</v>
      </c>
    </row>
    <row r="265" spans="1:22" x14ac:dyDescent="0.2">
      <c r="A26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Value]])),"",IF(AND(P265,Q265,R265,S265,T265,NOT(U265)),1,IF(AND(ISBLANK(Resultados[[#This Row],[Min
(-)]]),ISBLANK(Resultados[[#This Row],[Max
(+)]]),NOT(ISBLANK(Resultados[[#This Row],[Dimension (nominal)]])),ISBLANK(Resultados[[#This Row],[Requirement]])),"Ref",IF(AND(P265,Q265,R265,S265,T265),2,0))))</f>
        <v/>
      </c>
      <c r="B265" s="40"/>
      <c r="C265" s="30"/>
      <c r="D265" s="37"/>
      <c r="E265" s="30"/>
      <c r="F265" s="30"/>
      <c r="G265" s="30"/>
      <c r="H265" s="30"/>
      <c r="I265" s="55"/>
      <c r="J26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5" s="73"/>
      <c r="L265" s="73"/>
      <c r="M265" s="73"/>
      <c r="N265" s="73"/>
      <c r="O265" s="73"/>
      <c r="P265" s="79" t="str">
        <f>IF(ISBLANK(Resultados[[#This Row],[Sample ]]),"",IF(AND(  NOT(AND(ISBLANK($E265),ISBLANK($F265)))),AND($C265-ABS($E265)&lt;=K265,$C265+$F265&gt;=K265),IF(NOT(ISBLANK($G265)),K265&gt;$G265,UPPER(K265)="OK")))</f>
        <v/>
      </c>
      <c r="Q265" s="79" t="str">
        <f>IF(OR(ISBLANK(Resultados[[#This Row],['# or s]]),ISBLANK(Resultados[[#This Row],['# or s 
One-]])),"",IF(AND(  NOT(AND(ISBLANK($E265),ISBLANK($F265)))),AND($C265-ABS($E265)&lt;=L265,$C265+$F265&gt;=L265),IF(NOT(ISBLANK($G265)),K265&gt;$G265,UPPER(L265)="OK")))</f>
        <v/>
      </c>
      <c r="R265" s="79" t="str">
        <f>IF(OR(ISBLANK(Resultados[[#This Row],['# or s]]),ISBLANK(Resultados[[#This Row],['# or s 
Two-]])),"",IF(AND(  NOT(AND(ISBLANK($E265),ISBLANK($F265)))),AND($C265-ABS($E265)&lt;=M265,$C265+$F265&gt;=M265),IF(NOT(ISBLANK($G265)),K265&gt;$G265,UPPER(M265)="OK")))</f>
        <v/>
      </c>
      <c r="S265" s="79" t="str">
        <f>IF(OR(ISBLANK(Resultados[[#This Row],['# or s]]),ISBLANK(Resultados[[#This Row],['# or s 
Three-]])),"",IF(AND(  NOT(AND(ISBLANK($E265),ISBLANK($F265)))),AND($C265-ABS($E265)&lt;=N265,$C265+$F265&gt;=N265),IF(NOT(ISBLANK($G265)),K265&gt;$G265,UPPER(N265)="OK")))</f>
        <v/>
      </c>
      <c r="T265" s="79" t="str">
        <f>IF(OR(ISBLANK(Resultados[[#This Row],['# or s]]),ISBLANK(Resultados[[#This Row],['# or s 
Four-]])),"",IF(AND(  NOT(AND(ISBLANK($E265),ISBLANK($F265)))),AND($C265-ABS($E265)&lt;=O265,$C265+$F265&gt;=O265),IF(NOT(ISBLANK($G265)),K265&gt;$G265,UPPER(O265)="OK")))</f>
        <v/>
      </c>
      <c r="U265" s="79" t="b">
        <f>IF(ISBLANK(Resultados[[#This Row],['# or s]]),P265&lt;&gt;"",AND(P265&lt;&gt;"",Q265&lt;&gt;"",R265&lt;&gt;"",S265&lt;&gt;"",T265&lt;&gt;""))</f>
        <v>0</v>
      </c>
      <c r="V265" s="79" t="b">
        <f t="shared" si="4"/>
        <v>1</v>
      </c>
    </row>
    <row r="266" spans="1:22" x14ac:dyDescent="0.2">
      <c r="A26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Value]])),"",IF(AND(P266,Q266,R266,S266,T266,NOT(U266)),1,IF(AND(ISBLANK(Resultados[[#This Row],[Min
(-)]]),ISBLANK(Resultados[[#This Row],[Max
(+)]]),NOT(ISBLANK(Resultados[[#This Row],[Dimension (nominal)]])),ISBLANK(Resultados[[#This Row],[Requirement]])),"Ref",IF(AND(P266,Q266,R266,S266,T266),2,0))))</f>
        <v/>
      </c>
      <c r="B266" s="40"/>
      <c r="C266" s="30"/>
      <c r="D266" s="37"/>
      <c r="E266" s="30"/>
      <c r="F266" s="30"/>
      <c r="G266" s="30"/>
      <c r="H266" s="30"/>
      <c r="I266" s="55"/>
      <c r="J26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6" s="73"/>
      <c r="L266" s="73"/>
      <c r="M266" s="73"/>
      <c r="N266" s="73"/>
      <c r="O266" s="73"/>
      <c r="P266" s="79" t="str">
        <f>IF(ISBLANK(Resultados[[#This Row],[Sample ]]),"",IF(AND(  NOT(AND(ISBLANK($E266),ISBLANK($F266)))),AND($C266-ABS($E266)&lt;=K266,$C266+$F266&gt;=K266),IF(NOT(ISBLANK($G266)),K266&gt;$G266,UPPER(K266)="OK")))</f>
        <v/>
      </c>
      <c r="Q266" s="79" t="str">
        <f>IF(OR(ISBLANK(Resultados[[#This Row],['# or s]]),ISBLANK(Resultados[[#This Row],['# or s 
One-]])),"",IF(AND(  NOT(AND(ISBLANK($E266),ISBLANK($F266)))),AND($C266-ABS($E266)&lt;=L266,$C266+$F266&gt;=L266),IF(NOT(ISBLANK($G266)),K266&gt;$G266,UPPER(L266)="OK")))</f>
        <v/>
      </c>
      <c r="R266" s="79" t="str">
        <f>IF(OR(ISBLANK(Resultados[[#This Row],['# or s]]),ISBLANK(Resultados[[#This Row],['# or s 
Two-]])),"",IF(AND(  NOT(AND(ISBLANK($E266),ISBLANK($F266)))),AND($C266-ABS($E266)&lt;=M266,$C266+$F266&gt;=M266),IF(NOT(ISBLANK($G266)),K266&gt;$G266,UPPER(M266)="OK")))</f>
        <v/>
      </c>
      <c r="S266" s="79" t="str">
        <f>IF(OR(ISBLANK(Resultados[[#This Row],['# or s]]),ISBLANK(Resultados[[#This Row],['# or s 
Three-]])),"",IF(AND(  NOT(AND(ISBLANK($E266),ISBLANK($F266)))),AND($C266-ABS($E266)&lt;=N266,$C266+$F266&gt;=N266),IF(NOT(ISBLANK($G266)),K266&gt;$G266,UPPER(N266)="OK")))</f>
        <v/>
      </c>
      <c r="T266" s="79" t="str">
        <f>IF(OR(ISBLANK(Resultados[[#This Row],['# or s]]),ISBLANK(Resultados[[#This Row],['# or s 
Four-]])),"",IF(AND(  NOT(AND(ISBLANK($E266),ISBLANK($F266)))),AND($C266-ABS($E266)&lt;=O266,$C266+$F266&gt;=O266),IF(NOT(ISBLANK($G266)),K266&gt;$G266,UPPER(O266)="OK")))</f>
        <v/>
      </c>
      <c r="U266" s="79" t="b">
        <f>IF(ISBLANK(Resultados[[#This Row],['# or s]]),P266&lt;&gt;"",AND(P266&lt;&gt;"",Q266&lt;&gt;"",R266&lt;&gt;"",S266&lt;&gt;"",T266&lt;&gt;""))</f>
        <v>0</v>
      </c>
      <c r="V266" s="79" t="b">
        <f t="shared" si="4"/>
        <v>1</v>
      </c>
    </row>
    <row r="267" spans="1:22" x14ac:dyDescent="0.2">
      <c r="A26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Value]])),"",IF(AND(P267,Q267,R267,S267,T267,NOT(U267)),1,IF(AND(ISBLANK(Resultados[[#This Row],[Min
(-)]]),ISBLANK(Resultados[[#This Row],[Max
(+)]]),NOT(ISBLANK(Resultados[[#This Row],[Dimension (nominal)]])),ISBLANK(Resultados[[#This Row],[Requirement]])),"Ref",IF(AND(P267,Q267,R267,S267,T267),2,0))))</f>
        <v/>
      </c>
      <c r="B267" s="40"/>
      <c r="C267" s="30"/>
      <c r="D267" s="37"/>
      <c r="E267" s="30"/>
      <c r="F267" s="30"/>
      <c r="G267" s="30"/>
      <c r="H267" s="30"/>
      <c r="I267" s="55"/>
      <c r="J26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7" s="73"/>
      <c r="L267" s="73"/>
      <c r="M267" s="73"/>
      <c r="N267" s="73"/>
      <c r="O267" s="73"/>
      <c r="P267" s="79" t="str">
        <f>IF(ISBLANK(Resultados[[#This Row],[Sample ]]),"",IF(AND(  NOT(AND(ISBLANK($E267),ISBLANK($F267)))),AND($C267-ABS($E267)&lt;=K267,$C267+$F267&gt;=K267),IF(NOT(ISBLANK($G267)),K267&gt;$G267,UPPER(K267)="OK")))</f>
        <v/>
      </c>
      <c r="Q267" s="79" t="str">
        <f>IF(OR(ISBLANK(Resultados[[#This Row],['# or s]]),ISBLANK(Resultados[[#This Row],['# or s 
One-]])),"",IF(AND(  NOT(AND(ISBLANK($E267),ISBLANK($F267)))),AND($C267-ABS($E267)&lt;=L267,$C267+$F267&gt;=L267),IF(NOT(ISBLANK($G267)),K267&gt;$G267,UPPER(L267)="OK")))</f>
        <v/>
      </c>
      <c r="R267" s="79" t="str">
        <f>IF(OR(ISBLANK(Resultados[[#This Row],['# or s]]),ISBLANK(Resultados[[#This Row],['# or s 
Two-]])),"",IF(AND(  NOT(AND(ISBLANK($E267),ISBLANK($F267)))),AND($C267-ABS($E267)&lt;=M267,$C267+$F267&gt;=M267),IF(NOT(ISBLANK($G267)),K267&gt;$G267,UPPER(M267)="OK")))</f>
        <v/>
      </c>
      <c r="S267" s="79" t="str">
        <f>IF(OR(ISBLANK(Resultados[[#This Row],['# or s]]),ISBLANK(Resultados[[#This Row],['# or s 
Three-]])),"",IF(AND(  NOT(AND(ISBLANK($E267),ISBLANK($F267)))),AND($C267-ABS($E267)&lt;=N267,$C267+$F267&gt;=N267),IF(NOT(ISBLANK($G267)),K267&gt;$G267,UPPER(N267)="OK")))</f>
        <v/>
      </c>
      <c r="T267" s="79" t="str">
        <f>IF(OR(ISBLANK(Resultados[[#This Row],['# or s]]),ISBLANK(Resultados[[#This Row],['# or s 
Four-]])),"",IF(AND(  NOT(AND(ISBLANK($E267),ISBLANK($F267)))),AND($C267-ABS($E267)&lt;=O267,$C267+$F267&gt;=O267),IF(NOT(ISBLANK($G267)),K267&gt;$G267,UPPER(O267)="OK")))</f>
        <v/>
      </c>
      <c r="U267" s="79" t="b">
        <f>IF(ISBLANK(Resultados[[#This Row],['# or s]]),P267&lt;&gt;"",AND(P267&lt;&gt;"",Q267&lt;&gt;"",R267&lt;&gt;"",S267&lt;&gt;"",T267&lt;&gt;""))</f>
        <v>0</v>
      </c>
      <c r="V267" s="79" t="b">
        <f t="shared" si="4"/>
        <v>1</v>
      </c>
    </row>
    <row r="268" spans="1:22" x14ac:dyDescent="0.2">
      <c r="A26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Value]])),"",IF(AND(P268,Q268,R268,S268,T268,NOT(U268)),1,IF(AND(ISBLANK(Resultados[[#This Row],[Min
(-)]]),ISBLANK(Resultados[[#This Row],[Max
(+)]]),NOT(ISBLANK(Resultados[[#This Row],[Dimension (nominal)]])),ISBLANK(Resultados[[#This Row],[Requirement]])),"Ref",IF(AND(P268,Q268,R268,S268,T268),2,0))))</f>
        <v/>
      </c>
      <c r="B268" s="40"/>
      <c r="C268" s="30"/>
      <c r="D268" s="37"/>
      <c r="E268" s="30"/>
      <c r="F268" s="30"/>
      <c r="G268" s="30"/>
      <c r="H268" s="30"/>
      <c r="I268" s="55"/>
      <c r="J26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8" s="73"/>
      <c r="L268" s="73"/>
      <c r="M268" s="73"/>
      <c r="N268" s="73"/>
      <c r="O268" s="73"/>
      <c r="P268" s="79" t="str">
        <f>IF(ISBLANK(Resultados[[#This Row],[Sample ]]),"",IF(AND(  NOT(AND(ISBLANK($E268),ISBLANK($F268)))),AND($C268-ABS($E268)&lt;=K268,$C268+$F268&gt;=K268),IF(NOT(ISBLANK($G268)),K268&gt;$G268,UPPER(K268)="OK")))</f>
        <v/>
      </c>
      <c r="Q268" s="79" t="str">
        <f>IF(OR(ISBLANK(Resultados[[#This Row],['# or s]]),ISBLANK(Resultados[[#This Row],['# or s 
One-]])),"",IF(AND(  NOT(AND(ISBLANK($E268),ISBLANK($F268)))),AND($C268-ABS($E268)&lt;=L268,$C268+$F268&gt;=L268),IF(NOT(ISBLANK($G268)),K268&gt;$G268,UPPER(L268)="OK")))</f>
        <v/>
      </c>
      <c r="R268" s="79" t="str">
        <f>IF(OR(ISBLANK(Resultados[[#This Row],['# or s]]),ISBLANK(Resultados[[#This Row],['# or s 
Two-]])),"",IF(AND(  NOT(AND(ISBLANK($E268),ISBLANK($F268)))),AND($C268-ABS($E268)&lt;=M268,$C268+$F268&gt;=M268),IF(NOT(ISBLANK($G268)),K268&gt;$G268,UPPER(M268)="OK")))</f>
        <v/>
      </c>
      <c r="S268" s="79" t="str">
        <f>IF(OR(ISBLANK(Resultados[[#This Row],['# or s]]),ISBLANK(Resultados[[#This Row],['# or s 
Three-]])),"",IF(AND(  NOT(AND(ISBLANK($E268),ISBLANK($F268)))),AND($C268-ABS($E268)&lt;=N268,$C268+$F268&gt;=N268),IF(NOT(ISBLANK($G268)),K268&gt;$G268,UPPER(N268)="OK")))</f>
        <v/>
      </c>
      <c r="T268" s="79" t="str">
        <f>IF(OR(ISBLANK(Resultados[[#This Row],['# or s]]),ISBLANK(Resultados[[#This Row],['# or s 
Four-]])),"",IF(AND(  NOT(AND(ISBLANK($E268),ISBLANK($F268)))),AND($C268-ABS($E268)&lt;=O268,$C268+$F268&gt;=O268),IF(NOT(ISBLANK($G268)),K268&gt;$G268,UPPER(O268)="OK")))</f>
        <v/>
      </c>
      <c r="U268" s="79" t="b">
        <f>IF(ISBLANK(Resultados[[#This Row],['# or s]]),P268&lt;&gt;"",AND(P268&lt;&gt;"",Q268&lt;&gt;"",R268&lt;&gt;"",S268&lt;&gt;"",T268&lt;&gt;""))</f>
        <v>0</v>
      </c>
      <c r="V268" s="79" t="b">
        <f t="shared" si="4"/>
        <v>1</v>
      </c>
    </row>
    <row r="269" spans="1:22" x14ac:dyDescent="0.2">
      <c r="A26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Value]])),"",IF(AND(P269,Q269,R269,S269,T269,NOT(U269)),1,IF(AND(ISBLANK(Resultados[[#This Row],[Min
(-)]]),ISBLANK(Resultados[[#This Row],[Max
(+)]]),NOT(ISBLANK(Resultados[[#This Row],[Dimension (nominal)]])),ISBLANK(Resultados[[#This Row],[Requirement]])),"Ref",IF(AND(P269,Q269,R269,S269,T269),2,0))))</f>
        <v/>
      </c>
      <c r="B269" s="40"/>
      <c r="C269" s="30"/>
      <c r="D269" s="37"/>
      <c r="E269" s="30"/>
      <c r="F269" s="30"/>
      <c r="G269" s="30"/>
      <c r="H269" s="30"/>
      <c r="I269" s="55"/>
      <c r="J26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69" s="73"/>
      <c r="L269" s="73"/>
      <c r="M269" s="73"/>
      <c r="N269" s="73"/>
      <c r="O269" s="73"/>
      <c r="P269" s="79" t="str">
        <f>IF(ISBLANK(Resultados[[#This Row],[Sample ]]),"",IF(AND(  NOT(AND(ISBLANK($E269),ISBLANK($F269)))),AND($C269-ABS($E269)&lt;=K269,$C269+$F269&gt;=K269),IF(NOT(ISBLANK($G269)),K269&gt;$G269,UPPER(K269)="OK")))</f>
        <v/>
      </c>
      <c r="Q269" s="79" t="str">
        <f>IF(OR(ISBLANK(Resultados[[#This Row],['# or s]]),ISBLANK(Resultados[[#This Row],['# or s 
One-]])),"",IF(AND(  NOT(AND(ISBLANK($E269),ISBLANK($F269)))),AND($C269-ABS($E269)&lt;=L269,$C269+$F269&gt;=L269),IF(NOT(ISBLANK($G269)),K269&gt;$G269,UPPER(L269)="OK")))</f>
        <v/>
      </c>
      <c r="R269" s="79" t="str">
        <f>IF(OR(ISBLANK(Resultados[[#This Row],['# or s]]),ISBLANK(Resultados[[#This Row],['# or s 
Two-]])),"",IF(AND(  NOT(AND(ISBLANK($E269),ISBLANK($F269)))),AND($C269-ABS($E269)&lt;=M269,$C269+$F269&gt;=M269),IF(NOT(ISBLANK($G269)),K269&gt;$G269,UPPER(M269)="OK")))</f>
        <v/>
      </c>
      <c r="S269" s="79" t="str">
        <f>IF(OR(ISBLANK(Resultados[[#This Row],['# or s]]),ISBLANK(Resultados[[#This Row],['# or s 
Three-]])),"",IF(AND(  NOT(AND(ISBLANK($E269),ISBLANK($F269)))),AND($C269-ABS($E269)&lt;=N269,$C269+$F269&gt;=N269),IF(NOT(ISBLANK($G269)),K269&gt;$G269,UPPER(N269)="OK")))</f>
        <v/>
      </c>
      <c r="T269" s="79" t="str">
        <f>IF(OR(ISBLANK(Resultados[[#This Row],['# or s]]),ISBLANK(Resultados[[#This Row],['# or s 
Four-]])),"",IF(AND(  NOT(AND(ISBLANK($E269),ISBLANK($F269)))),AND($C269-ABS($E269)&lt;=O269,$C269+$F269&gt;=O269),IF(NOT(ISBLANK($G269)),K269&gt;$G269,UPPER(O269)="OK")))</f>
        <v/>
      </c>
      <c r="U269" s="79" t="b">
        <f>IF(ISBLANK(Resultados[[#This Row],['# or s]]),P269&lt;&gt;"",AND(P269&lt;&gt;"",Q269&lt;&gt;"",R269&lt;&gt;"",S269&lt;&gt;"",T269&lt;&gt;""))</f>
        <v>0</v>
      </c>
      <c r="V269" s="79" t="b">
        <f t="shared" si="4"/>
        <v>1</v>
      </c>
    </row>
    <row r="270" spans="1:22" x14ac:dyDescent="0.2">
      <c r="A27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Value]])),"",IF(AND(P270,Q270,R270,S270,T270,NOT(U270)),1,IF(AND(ISBLANK(Resultados[[#This Row],[Min
(-)]]),ISBLANK(Resultados[[#This Row],[Max
(+)]]),NOT(ISBLANK(Resultados[[#This Row],[Dimension (nominal)]])),ISBLANK(Resultados[[#This Row],[Requirement]])),"Ref",IF(AND(P270,Q270,R270,S270,T270),2,0))))</f>
        <v/>
      </c>
      <c r="B270" s="40"/>
      <c r="C270" s="30"/>
      <c r="D270" s="37"/>
      <c r="E270" s="30"/>
      <c r="F270" s="30"/>
      <c r="G270" s="30"/>
      <c r="H270" s="30"/>
      <c r="I270" s="55"/>
      <c r="J27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0" s="73"/>
      <c r="L270" s="73"/>
      <c r="M270" s="73"/>
      <c r="N270" s="73"/>
      <c r="O270" s="73"/>
      <c r="P270" s="79" t="str">
        <f>IF(ISBLANK(Resultados[[#This Row],[Sample ]]),"",IF(AND(  NOT(AND(ISBLANK($E270),ISBLANK($F270)))),AND($C270-ABS($E270)&lt;=K270,$C270+$F270&gt;=K270),IF(NOT(ISBLANK($G270)),K270&gt;$G270,UPPER(K270)="OK")))</f>
        <v/>
      </c>
      <c r="Q270" s="79" t="str">
        <f>IF(OR(ISBLANK(Resultados[[#This Row],['# or s]]),ISBLANK(Resultados[[#This Row],['# or s 
One-]])),"",IF(AND(  NOT(AND(ISBLANK($E270),ISBLANK($F270)))),AND($C270-ABS($E270)&lt;=L270,$C270+$F270&gt;=L270),IF(NOT(ISBLANK($G270)),K270&gt;$G270,UPPER(L270)="OK")))</f>
        <v/>
      </c>
      <c r="R270" s="79" t="str">
        <f>IF(OR(ISBLANK(Resultados[[#This Row],['# or s]]),ISBLANK(Resultados[[#This Row],['# or s 
Two-]])),"",IF(AND(  NOT(AND(ISBLANK($E270),ISBLANK($F270)))),AND($C270-ABS($E270)&lt;=M270,$C270+$F270&gt;=M270),IF(NOT(ISBLANK($G270)),K270&gt;$G270,UPPER(M270)="OK")))</f>
        <v/>
      </c>
      <c r="S270" s="79" t="str">
        <f>IF(OR(ISBLANK(Resultados[[#This Row],['# or s]]),ISBLANK(Resultados[[#This Row],['# or s 
Three-]])),"",IF(AND(  NOT(AND(ISBLANK($E270),ISBLANK($F270)))),AND($C270-ABS($E270)&lt;=N270,$C270+$F270&gt;=N270),IF(NOT(ISBLANK($G270)),K270&gt;$G270,UPPER(N270)="OK")))</f>
        <v/>
      </c>
      <c r="T270" s="79" t="str">
        <f>IF(OR(ISBLANK(Resultados[[#This Row],['# or s]]),ISBLANK(Resultados[[#This Row],['# or s 
Four-]])),"",IF(AND(  NOT(AND(ISBLANK($E270),ISBLANK($F270)))),AND($C270-ABS($E270)&lt;=O270,$C270+$F270&gt;=O270),IF(NOT(ISBLANK($G270)),K270&gt;$G270,UPPER(O270)="OK")))</f>
        <v/>
      </c>
      <c r="U270" s="79" t="b">
        <f>IF(ISBLANK(Resultados[[#This Row],['# or s]]),P270&lt;&gt;"",AND(P270&lt;&gt;"",Q270&lt;&gt;"",R270&lt;&gt;"",S270&lt;&gt;"",T270&lt;&gt;""))</f>
        <v>0</v>
      </c>
      <c r="V270" s="79" t="b">
        <f t="shared" ref="V270:V333" si="5">NOT(OR(NOT(ISBLANK($E270)),NOT(ISBLANK($F270)),NOT(ISBLANK($C270))))</f>
        <v>1</v>
      </c>
    </row>
    <row r="271" spans="1:22" x14ac:dyDescent="0.2">
      <c r="A27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Value]])),"",IF(AND(P271,Q271,R271,S271,T271,NOT(U271)),1,IF(AND(ISBLANK(Resultados[[#This Row],[Min
(-)]]),ISBLANK(Resultados[[#This Row],[Max
(+)]]),NOT(ISBLANK(Resultados[[#This Row],[Dimension (nominal)]])),ISBLANK(Resultados[[#This Row],[Requirement]])),"Ref",IF(AND(P271,Q271,R271,S271,T271),2,0))))</f>
        <v/>
      </c>
      <c r="B271" s="40"/>
      <c r="C271" s="30"/>
      <c r="D271" s="37"/>
      <c r="E271" s="30"/>
      <c r="F271" s="30"/>
      <c r="G271" s="30"/>
      <c r="H271" s="30"/>
      <c r="I271" s="55"/>
      <c r="J27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1" s="73"/>
      <c r="L271" s="73"/>
      <c r="M271" s="73"/>
      <c r="N271" s="73"/>
      <c r="O271" s="73"/>
      <c r="P271" s="79" t="str">
        <f>IF(ISBLANK(Resultados[[#This Row],[Sample ]]),"",IF(AND(  NOT(AND(ISBLANK($E271),ISBLANK($F271)))),AND($C271-ABS($E271)&lt;=K271,$C271+$F271&gt;=K271),IF(NOT(ISBLANK($G271)),K271&gt;$G271,UPPER(K271)="OK")))</f>
        <v/>
      </c>
      <c r="Q271" s="79" t="str">
        <f>IF(OR(ISBLANK(Resultados[[#This Row],['# or s]]),ISBLANK(Resultados[[#This Row],['# or s 
One-]])),"",IF(AND(  NOT(AND(ISBLANK($E271),ISBLANK($F271)))),AND($C271-ABS($E271)&lt;=L271,$C271+$F271&gt;=L271),IF(NOT(ISBLANK($G271)),K271&gt;$G271,UPPER(L271)="OK")))</f>
        <v/>
      </c>
      <c r="R271" s="79" t="str">
        <f>IF(OR(ISBLANK(Resultados[[#This Row],['# or s]]),ISBLANK(Resultados[[#This Row],['# or s 
Two-]])),"",IF(AND(  NOT(AND(ISBLANK($E271),ISBLANK($F271)))),AND($C271-ABS($E271)&lt;=M271,$C271+$F271&gt;=M271),IF(NOT(ISBLANK($G271)),K271&gt;$G271,UPPER(M271)="OK")))</f>
        <v/>
      </c>
      <c r="S271" s="79" t="str">
        <f>IF(OR(ISBLANK(Resultados[[#This Row],['# or s]]),ISBLANK(Resultados[[#This Row],['# or s 
Three-]])),"",IF(AND(  NOT(AND(ISBLANK($E271),ISBLANK($F271)))),AND($C271-ABS($E271)&lt;=N271,$C271+$F271&gt;=N271),IF(NOT(ISBLANK($G271)),K271&gt;$G271,UPPER(N271)="OK")))</f>
        <v/>
      </c>
      <c r="T271" s="79" t="str">
        <f>IF(OR(ISBLANK(Resultados[[#This Row],['# or s]]),ISBLANK(Resultados[[#This Row],['# or s 
Four-]])),"",IF(AND(  NOT(AND(ISBLANK($E271),ISBLANK($F271)))),AND($C271-ABS($E271)&lt;=O271,$C271+$F271&gt;=O271),IF(NOT(ISBLANK($G271)),K271&gt;$G271,UPPER(O271)="OK")))</f>
        <v/>
      </c>
      <c r="U271" s="79" t="b">
        <f>IF(ISBLANK(Resultados[[#This Row],['# or s]]),P271&lt;&gt;"",AND(P271&lt;&gt;"",Q271&lt;&gt;"",R271&lt;&gt;"",S271&lt;&gt;"",T271&lt;&gt;""))</f>
        <v>0</v>
      </c>
      <c r="V271" s="79" t="b">
        <f t="shared" si="5"/>
        <v>1</v>
      </c>
    </row>
    <row r="272" spans="1:22" x14ac:dyDescent="0.2">
      <c r="A27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Value]])),"",IF(AND(P272,Q272,R272,S272,T272,NOT(U272)),1,IF(AND(ISBLANK(Resultados[[#This Row],[Min
(-)]]),ISBLANK(Resultados[[#This Row],[Max
(+)]]),NOT(ISBLANK(Resultados[[#This Row],[Dimension (nominal)]])),ISBLANK(Resultados[[#This Row],[Requirement]])),"Ref",IF(AND(P272,Q272,R272,S272,T272),2,0))))</f>
        <v/>
      </c>
      <c r="B272" s="40"/>
      <c r="C272" s="30"/>
      <c r="D272" s="37"/>
      <c r="E272" s="30"/>
      <c r="F272" s="30"/>
      <c r="G272" s="30"/>
      <c r="H272" s="30"/>
      <c r="I272" s="55"/>
      <c r="J27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2" s="73"/>
      <c r="L272" s="73"/>
      <c r="M272" s="73"/>
      <c r="N272" s="73"/>
      <c r="O272" s="73"/>
      <c r="P272" s="79" t="str">
        <f>IF(ISBLANK(Resultados[[#This Row],[Sample ]]),"",IF(AND(  NOT(AND(ISBLANK($E272),ISBLANK($F272)))),AND($C272-ABS($E272)&lt;=K272,$C272+$F272&gt;=K272),IF(NOT(ISBLANK($G272)),K272&gt;$G272,UPPER(K272)="OK")))</f>
        <v/>
      </c>
      <c r="Q272" s="79" t="str">
        <f>IF(OR(ISBLANK(Resultados[[#This Row],['# or s]]),ISBLANK(Resultados[[#This Row],['# or s 
One-]])),"",IF(AND(  NOT(AND(ISBLANK($E272),ISBLANK($F272)))),AND($C272-ABS($E272)&lt;=L272,$C272+$F272&gt;=L272),IF(NOT(ISBLANK($G272)),K272&gt;$G272,UPPER(L272)="OK")))</f>
        <v/>
      </c>
      <c r="R272" s="79" t="str">
        <f>IF(OR(ISBLANK(Resultados[[#This Row],['# or s]]),ISBLANK(Resultados[[#This Row],['# or s 
Two-]])),"",IF(AND(  NOT(AND(ISBLANK($E272),ISBLANK($F272)))),AND($C272-ABS($E272)&lt;=M272,$C272+$F272&gt;=M272),IF(NOT(ISBLANK($G272)),K272&gt;$G272,UPPER(M272)="OK")))</f>
        <v/>
      </c>
      <c r="S272" s="79" t="str">
        <f>IF(OR(ISBLANK(Resultados[[#This Row],['# or s]]),ISBLANK(Resultados[[#This Row],['# or s 
Three-]])),"",IF(AND(  NOT(AND(ISBLANK($E272),ISBLANK($F272)))),AND($C272-ABS($E272)&lt;=N272,$C272+$F272&gt;=N272),IF(NOT(ISBLANK($G272)),K272&gt;$G272,UPPER(N272)="OK")))</f>
        <v/>
      </c>
      <c r="T272" s="79" t="str">
        <f>IF(OR(ISBLANK(Resultados[[#This Row],['# or s]]),ISBLANK(Resultados[[#This Row],['# or s 
Four-]])),"",IF(AND(  NOT(AND(ISBLANK($E272),ISBLANK($F272)))),AND($C272-ABS($E272)&lt;=O272,$C272+$F272&gt;=O272),IF(NOT(ISBLANK($G272)),K272&gt;$G272,UPPER(O272)="OK")))</f>
        <v/>
      </c>
      <c r="U272" s="79" t="b">
        <f>IF(ISBLANK(Resultados[[#This Row],['# or s]]),P272&lt;&gt;"",AND(P272&lt;&gt;"",Q272&lt;&gt;"",R272&lt;&gt;"",S272&lt;&gt;"",T272&lt;&gt;""))</f>
        <v>0</v>
      </c>
      <c r="V272" s="79" t="b">
        <f t="shared" si="5"/>
        <v>1</v>
      </c>
    </row>
    <row r="273" spans="1:22" x14ac:dyDescent="0.2">
      <c r="A27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Value]])),"",IF(AND(P273,Q273,R273,S273,T273,NOT(U273)),1,IF(AND(ISBLANK(Resultados[[#This Row],[Min
(-)]]),ISBLANK(Resultados[[#This Row],[Max
(+)]]),NOT(ISBLANK(Resultados[[#This Row],[Dimension (nominal)]])),ISBLANK(Resultados[[#This Row],[Requirement]])),"Ref",IF(AND(P273,Q273,R273,S273,T273),2,0))))</f>
        <v/>
      </c>
      <c r="B273" s="40"/>
      <c r="C273" s="30"/>
      <c r="D273" s="37"/>
      <c r="E273" s="30"/>
      <c r="F273" s="30"/>
      <c r="G273" s="30"/>
      <c r="H273" s="30"/>
      <c r="I273" s="55"/>
      <c r="J27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3" s="73"/>
      <c r="L273" s="73"/>
      <c r="M273" s="73"/>
      <c r="N273" s="73"/>
      <c r="O273" s="73"/>
      <c r="P273" s="79" t="str">
        <f>IF(ISBLANK(Resultados[[#This Row],[Sample ]]),"",IF(AND(  NOT(AND(ISBLANK($E273),ISBLANK($F273)))),AND($C273-ABS($E273)&lt;=K273,$C273+$F273&gt;=K273),IF(NOT(ISBLANK($G273)),K273&gt;$G273,UPPER(K273)="OK")))</f>
        <v/>
      </c>
      <c r="Q273" s="79" t="str">
        <f>IF(OR(ISBLANK(Resultados[[#This Row],['# or s]]),ISBLANK(Resultados[[#This Row],['# or s 
One-]])),"",IF(AND(  NOT(AND(ISBLANK($E273),ISBLANK($F273)))),AND($C273-ABS($E273)&lt;=L273,$C273+$F273&gt;=L273),IF(NOT(ISBLANK($G273)),K273&gt;$G273,UPPER(L273)="OK")))</f>
        <v/>
      </c>
      <c r="R273" s="79" t="str">
        <f>IF(OR(ISBLANK(Resultados[[#This Row],['# or s]]),ISBLANK(Resultados[[#This Row],['# or s 
Two-]])),"",IF(AND(  NOT(AND(ISBLANK($E273),ISBLANK($F273)))),AND($C273-ABS($E273)&lt;=M273,$C273+$F273&gt;=M273),IF(NOT(ISBLANK($G273)),K273&gt;$G273,UPPER(M273)="OK")))</f>
        <v/>
      </c>
      <c r="S273" s="79" t="str">
        <f>IF(OR(ISBLANK(Resultados[[#This Row],['# or s]]),ISBLANK(Resultados[[#This Row],['# or s 
Three-]])),"",IF(AND(  NOT(AND(ISBLANK($E273),ISBLANK($F273)))),AND($C273-ABS($E273)&lt;=N273,$C273+$F273&gt;=N273),IF(NOT(ISBLANK($G273)),K273&gt;$G273,UPPER(N273)="OK")))</f>
        <v/>
      </c>
      <c r="T273" s="79" t="str">
        <f>IF(OR(ISBLANK(Resultados[[#This Row],['# or s]]),ISBLANK(Resultados[[#This Row],['# or s 
Four-]])),"",IF(AND(  NOT(AND(ISBLANK($E273),ISBLANK($F273)))),AND($C273-ABS($E273)&lt;=O273,$C273+$F273&gt;=O273),IF(NOT(ISBLANK($G273)),K273&gt;$G273,UPPER(O273)="OK")))</f>
        <v/>
      </c>
      <c r="U273" s="79" t="b">
        <f>IF(ISBLANK(Resultados[[#This Row],['# or s]]),P273&lt;&gt;"",AND(P273&lt;&gt;"",Q273&lt;&gt;"",R273&lt;&gt;"",S273&lt;&gt;"",T273&lt;&gt;""))</f>
        <v>0</v>
      </c>
      <c r="V273" s="79" t="b">
        <f t="shared" si="5"/>
        <v>1</v>
      </c>
    </row>
    <row r="274" spans="1:22" x14ac:dyDescent="0.2">
      <c r="A27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Value]])),"",IF(AND(P274,Q274,R274,S274,T274,NOT(U274)),1,IF(AND(ISBLANK(Resultados[[#This Row],[Min
(-)]]),ISBLANK(Resultados[[#This Row],[Max
(+)]]),NOT(ISBLANK(Resultados[[#This Row],[Dimension (nominal)]])),ISBLANK(Resultados[[#This Row],[Requirement]])),"Ref",IF(AND(P274,Q274,R274,S274,T274),2,0))))</f>
        <v/>
      </c>
      <c r="B274" s="40"/>
      <c r="C274" s="30"/>
      <c r="D274" s="37"/>
      <c r="E274" s="30"/>
      <c r="F274" s="30"/>
      <c r="G274" s="30"/>
      <c r="H274" s="30"/>
      <c r="I274" s="55"/>
      <c r="J27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4" s="73"/>
      <c r="L274" s="73"/>
      <c r="M274" s="73"/>
      <c r="N274" s="73"/>
      <c r="O274" s="73"/>
      <c r="P274" s="79" t="str">
        <f>IF(ISBLANK(Resultados[[#This Row],[Sample ]]),"",IF(AND(  NOT(AND(ISBLANK($E274),ISBLANK($F274)))),AND($C274-ABS($E274)&lt;=K274,$C274+$F274&gt;=K274),IF(NOT(ISBLANK($G274)),K274&gt;$G274,UPPER(K274)="OK")))</f>
        <v/>
      </c>
      <c r="Q274" s="79" t="str">
        <f>IF(OR(ISBLANK(Resultados[[#This Row],['# or s]]),ISBLANK(Resultados[[#This Row],['# or s 
One-]])),"",IF(AND(  NOT(AND(ISBLANK($E274),ISBLANK($F274)))),AND($C274-ABS($E274)&lt;=L274,$C274+$F274&gt;=L274),IF(NOT(ISBLANK($G274)),K274&gt;$G274,UPPER(L274)="OK")))</f>
        <v/>
      </c>
      <c r="R274" s="79" t="str">
        <f>IF(OR(ISBLANK(Resultados[[#This Row],['# or s]]),ISBLANK(Resultados[[#This Row],['# or s 
Two-]])),"",IF(AND(  NOT(AND(ISBLANK($E274),ISBLANK($F274)))),AND($C274-ABS($E274)&lt;=M274,$C274+$F274&gt;=M274),IF(NOT(ISBLANK($G274)),K274&gt;$G274,UPPER(M274)="OK")))</f>
        <v/>
      </c>
      <c r="S274" s="79" t="str">
        <f>IF(OR(ISBLANK(Resultados[[#This Row],['# or s]]),ISBLANK(Resultados[[#This Row],['# or s 
Three-]])),"",IF(AND(  NOT(AND(ISBLANK($E274),ISBLANK($F274)))),AND($C274-ABS($E274)&lt;=N274,$C274+$F274&gt;=N274),IF(NOT(ISBLANK($G274)),K274&gt;$G274,UPPER(N274)="OK")))</f>
        <v/>
      </c>
      <c r="T274" s="79" t="str">
        <f>IF(OR(ISBLANK(Resultados[[#This Row],['# or s]]),ISBLANK(Resultados[[#This Row],['# or s 
Four-]])),"",IF(AND(  NOT(AND(ISBLANK($E274),ISBLANK($F274)))),AND($C274-ABS($E274)&lt;=O274,$C274+$F274&gt;=O274),IF(NOT(ISBLANK($G274)),K274&gt;$G274,UPPER(O274)="OK")))</f>
        <v/>
      </c>
      <c r="U274" s="79" t="b">
        <f>IF(ISBLANK(Resultados[[#This Row],['# or s]]),P274&lt;&gt;"",AND(P274&lt;&gt;"",Q274&lt;&gt;"",R274&lt;&gt;"",S274&lt;&gt;"",T274&lt;&gt;""))</f>
        <v>0</v>
      </c>
      <c r="V274" s="79" t="b">
        <f t="shared" si="5"/>
        <v>1</v>
      </c>
    </row>
    <row r="275" spans="1:22" x14ac:dyDescent="0.2">
      <c r="A27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Value]])),"",IF(AND(P275,Q275,R275,S275,T275,NOT(U275)),1,IF(AND(ISBLANK(Resultados[[#This Row],[Min
(-)]]),ISBLANK(Resultados[[#This Row],[Max
(+)]]),NOT(ISBLANK(Resultados[[#This Row],[Dimension (nominal)]])),ISBLANK(Resultados[[#This Row],[Requirement]])),"Ref",IF(AND(P275,Q275,R275,S275,T275),2,0))))</f>
        <v/>
      </c>
      <c r="B275" s="40"/>
      <c r="C275" s="30"/>
      <c r="D275" s="37"/>
      <c r="E275" s="30"/>
      <c r="F275" s="30"/>
      <c r="G275" s="30"/>
      <c r="H275" s="30"/>
      <c r="I275" s="55"/>
      <c r="J27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5" s="73"/>
      <c r="L275" s="73"/>
      <c r="M275" s="73"/>
      <c r="N275" s="73"/>
      <c r="O275" s="73"/>
      <c r="P275" s="79" t="str">
        <f>IF(ISBLANK(Resultados[[#This Row],[Sample ]]),"",IF(AND(  NOT(AND(ISBLANK($E275),ISBLANK($F275)))),AND($C275-ABS($E275)&lt;=K275,$C275+$F275&gt;=K275),IF(NOT(ISBLANK($G275)),K275&gt;$G275,UPPER(K275)="OK")))</f>
        <v/>
      </c>
      <c r="Q275" s="79" t="str">
        <f>IF(OR(ISBLANK(Resultados[[#This Row],['# or s]]),ISBLANK(Resultados[[#This Row],['# or s 
One-]])),"",IF(AND(  NOT(AND(ISBLANK($E275),ISBLANK($F275)))),AND($C275-ABS($E275)&lt;=L275,$C275+$F275&gt;=L275),IF(NOT(ISBLANK($G275)),K275&gt;$G275,UPPER(L275)="OK")))</f>
        <v/>
      </c>
      <c r="R275" s="79" t="str">
        <f>IF(OR(ISBLANK(Resultados[[#This Row],['# or s]]),ISBLANK(Resultados[[#This Row],['# or s 
Two-]])),"",IF(AND(  NOT(AND(ISBLANK($E275),ISBLANK($F275)))),AND($C275-ABS($E275)&lt;=M275,$C275+$F275&gt;=M275),IF(NOT(ISBLANK($G275)),K275&gt;$G275,UPPER(M275)="OK")))</f>
        <v/>
      </c>
      <c r="S275" s="79" t="str">
        <f>IF(OR(ISBLANK(Resultados[[#This Row],['# or s]]),ISBLANK(Resultados[[#This Row],['# or s 
Three-]])),"",IF(AND(  NOT(AND(ISBLANK($E275),ISBLANK($F275)))),AND($C275-ABS($E275)&lt;=N275,$C275+$F275&gt;=N275),IF(NOT(ISBLANK($G275)),K275&gt;$G275,UPPER(N275)="OK")))</f>
        <v/>
      </c>
      <c r="T275" s="79" t="str">
        <f>IF(OR(ISBLANK(Resultados[[#This Row],['# or s]]),ISBLANK(Resultados[[#This Row],['# or s 
Four-]])),"",IF(AND(  NOT(AND(ISBLANK($E275),ISBLANK($F275)))),AND($C275-ABS($E275)&lt;=O275,$C275+$F275&gt;=O275),IF(NOT(ISBLANK($G275)),K275&gt;$G275,UPPER(O275)="OK")))</f>
        <v/>
      </c>
      <c r="U275" s="79" t="b">
        <f>IF(ISBLANK(Resultados[[#This Row],['# or s]]),P275&lt;&gt;"",AND(P275&lt;&gt;"",Q275&lt;&gt;"",R275&lt;&gt;"",S275&lt;&gt;"",T275&lt;&gt;""))</f>
        <v>0</v>
      </c>
      <c r="V275" s="79" t="b">
        <f t="shared" si="5"/>
        <v>1</v>
      </c>
    </row>
    <row r="276" spans="1:22" x14ac:dyDescent="0.2">
      <c r="A27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Value]])),"",IF(AND(P276,Q276,R276,S276,T276,NOT(U276)),1,IF(AND(ISBLANK(Resultados[[#This Row],[Min
(-)]]),ISBLANK(Resultados[[#This Row],[Max
(+)]]),NOT(ISBLANK(Resultados[[#This Row],[Dimension (nominal)]])),ISBLANK(Resultados[[#This Row],[Requirement]])),"Ref",IF(AND(P276,Q276,R276,S276,T276),2,0))))</f>
        <v/>
      </c>
      <c r="B276" s="40"/>
      <c r="C276" s="30"/>
      <c r="D276" s="37"/>
      <c r="E276" s="30"/>
      <c r="F276" s="30"/>
      <c r="G276" s="30"/>
      <c r="H276" s="30"/>
      <c r="I276" s="55"/>
      <c r="J27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6" s="73"/>
      <c r="L276" s="73"/>
      <c r="M276" s="73"/>
      <c r="N276" s="73"/>
      <c r="O276" s="73"/>
      <c r="P276" s="79" t="str">
        <f>IF(ISBLANK(Resultados[[#This Row],[Sample ]]),"",IF(AND(  NOT(AND(ISBLANK($E276),ISBLANK($F276)))),AND($C276-ABS($E276)&lt;=K276,$C276+$F276&gt;=K276),IF(NOT(ISBLANK($G276)),K276&gt;$G276,UPPER(K276)="OK")))</f>
        <v/>
      </c>
      <c r="Q276" s="79" t="str">
        <f>IF(OR(ISBLANK(Resultados[[#This Row],['# or s]]),ISBLANK(Resultados[[#This Row],['# or s 
One-]])),"",IF(AND(  NOT(AND(ISBLANK($E276),ISBLANK($F276)))),AND($C276-ABS($E276)&lt;=L276,$C276+$F276&gt;=L276),IF(NOT(ISBLANK($G276)),K276&gt;$G276,UPPER(L276)="OK")))</f>
        <v/>
      </c>
      <c r="R276" s="79" t="str">
        <f>IF(OR(ISBLANK(Resultados[[#This Row],['# or s]]),ISBLANK(Resultados[[#This Row],['# or s 
Two-]])),"",IF(AND(  NOT(AND(ISBLANK($E276),ISBLANK($F276)))),AND($C276-ABS($E276)&lt;=M276,$C276+$F276&gt;=M276),IF(NOT(ISBLANK($G276)),K276&gt;$G276,UPPER(M276)="OK")))</f>
        <v/>
      </c>
      <c r="S276" s="79" t="str">
        <f>IF(OR(ISBLANK(Resultados[[#This Row],['# or s]]),ISBLANK(Resultados[[#This Row],['# or s 
Three-]])),"",IF(AND(  NOT(AND(ISBLANK($E276),ISBLANK($F276)))),AND($C276-ABS($E276)&lt;=N276,$C276+$F276&gt;=N276),IF(NOT(ISBLANK($G276)),K276&gt;$G276,UPPER(N276)="OK")))</f>
        <v/>
      </c>
      <c r="T276" s="79" t="str">
        <f>IF(OR(ISBLANK(Resultados[[#This Row],['# or s]]),ISBLANK(Resultados[[#This Row],['# or s 
Four-]])),"",IF(AND(  NOT(AND(ISBLANK($E276),ISBLANK($F276)))),AND($C276-ABS($E276)&lt;=O276,$C276+$F276&gt;=O276),IF(NOT(ISBLANK($G276)),K276&gt;$G276,UPPER(O276)="OK")))</f>
        <v/>
      </c>
      <c r="U276" s="79" t="b">
        <f>IF(ISBLANK(Resultados[[#This Row],['# or s]]),P276&lt;&gt;"",AND(P276&lt;&gt;"",Q276&lt;&gt;"",R276&lt;&gt;"",S276&lt;&gt;"",T276&lt;&gt;""))</f>
        <v>0</v>
      </c>
      <c r="V276" s="79" t="b">
        <f t="shared" si="5"/>
        <v>1</v>
      </c>
    </row>
    <row r="277" spans="1:22" x14ac:dyDescent="0.2">
      <c r="A27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Value]])),"",IF(AND(P277,Q277,R277,S277,T277,NOT(U277)),1,IF(AND(ISBLANK(Resultados[[#This Row],[Min
(-)]]),ISBLANK(Resultados[[#This Row],[Max
(+)]]),NOT(ISBLANK(Resultados[[#This Row],[Dimension (nominal)]])),ISBLANK(Resultados[[#This Row],[Requirement]])),"Ref",IF(AND(P277,Q277,R277,S277,T277),2,0))))</f>
        <v/>
      </c>
      <c r="B277" s="40"/>
      <c r="C277" s="30"/>
      <c r="D277" s="37"/>
      <c r="E277" s="30"/>
      <c r="F277" s="30"/>
      <c r="G277" s="30"/>
      <c r="H277" s="30"/>
      <c r="I277" s="55"/>
      <c r="J27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7" s="73"/>
      <c r="L277" s="73"/>
      <c r="M277" s="73"/>
      <c r="N277" s="73"/>
      <c r="O277" s="73"/>
      <c r="P277" s="79" t="str">
        <f>IF(ISBLANK(Resultados[[#This Row],[Sample ]]),"",IF(AND(  NOT(AND(ISBLANK($E277),ISBLANK($F277)))),AND($C277-ABS($E277)&lt;=K277,$C277+$F277&gt;=K277),IF(NOT(ISBLANK($G277)),K277&gt;$G277,UPPER(K277)="OK")))</f>
        <v/>
      </c>
      <c r="Q277" s="79" t="str">
        <f>IF(OR(ISBLANK(Resultados[[#This Row],['# or s]]),ISBLANK(Resultados[[#This Row],['# or s 
One-]])),"",IF(AND(  NOT(AND(ISBLANK($E277),ISBLANK($F277)))),AND($C277-ABS($E277)&lt;=L277,$C277+$F277&gt;=L277),IF(NOT(ISBLANK($G277)),K277&gt;$G277,UPPER(L277)="OK")))</f>
        <v/>
      </c>
      <c r="R277" s="79" t="str">
        <f>IF(OR(ISBLANK(Resultados[[#This Row],['# or s]]),ISBLANK(Resultados[[#This Row],['# or s 
Two-]])),"",IF(AND(  NOT(AND(ISBLANK($E277),ISBLANK($F277)))),AND($C277-ABS($E277)&lt;=M277,$C277+$F277&gt;=M277),IF(NOT(ISBLANK($G277)),K277&gt;$G277,UPPER(M277)="OK")))</f>
        <v/>
      </c>
      <c r="S277" s="79" t="str">
        <f>IF(OR(ISBLANK(Resultados[[#This Row],['# or s]]),ISBLANK(Resultados[[#This Row],['# or s 
Three-]])),"",IF(AND(  NOT(AND(ISBLANK($E277),ISBLANK($F277)))),AND($C277-ABS($E277)&lt;=N277,$C277+$F277&gt;=N277),IF(NOT(ISBLANK($G277)),K277&gt;$G277,UPPER(N277)="OK")))</f>
        <v/>
      </c>
      <c r="T277" s="79" t="str">
        <f>IF(OR(ISBLANK(Resultados[[#This Row],['# or s]]),ISBLANK(Resultados[[#This Row],['# or s 
Four-]])),"",IF(AND(  NOT(AND(ISBLANK($E277),ISBLANK($F277)))),AND($C277-ABS($E277)&lt;=O277,$C277+$F277&gt;=O277),IF(NOT(ISBLANK($G277)),K277&gt;$G277,UPPER(O277)="OK")))</f>
        <v/>
      </c>
      <c r="U277" s="79" t="b">
        <f>IF(ISBLANK(Resultados[[#This Row],['# or s]]),P277&lt;&gt;"",AND(P277&lt;&gt;"",Q277&lt;&gt;"",R277&lt;&gt;"",S277&lt;&gt;"",T277&lt;&gt;""))</f>
        <v>0</v>
      </c>
      <c r="V277" s="79" t="b">
        <f t="shared" si="5"/>
        <v>1</v>
      </c>
    </row>
    <row r="278" spans="1:22" x14ac:dyDescent="0.2">
      <c r="A27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Value]])),"",IF(AND(P278,Q278,R278,S278,T278,NOT(U278)),1,IF(AND(ISBLANK(Resultados[[#This Row],[Min
(-)]]),ISBLANK(Resultados[[#This Row],[Max
(+)]]),NOT(ISBLANK(Resultados[[#This Row],[Dimension (nominal)]])),ISBLANK(Resultados[[#This Row],[Requirement]])),"Ref",IF(AND(P278,Q278,R278,S278,T278),2,0))))</f>
        <v/>
      </c>
      <c r="B278" s="40"/>
      <c r="C278" s="30"/>
      <c r="D278" s="37"/>
      <c r="E278" s="30"/>
      <c r="F278" s="30"/>
      <c r="G278" s="30"/>
      <c r="H278" s="30"/>
      <c r="I278" s="55"/>
      <c r="J27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8" s="73"/>
      <c r="L278" s="73"/>
      <c r="M278" s="73"/>
      <c r="N278" s="73"/>
      <c r="O278" s="73"/>
      <c r="P278" s="79" t="str">
        <f>IF(ISBLANK(Resultados[[#This Row],[Sample ]]),"",IF(AND(  NOT(AND(ISBLANK($E278),ISBLANK($F278)))),AND($C278-ABS($E278)&lt;=K278,$C278+$F278&gt;=K278),IF(NOT(ISBLANK($G278)),K278&gt;$G278,UPPER(K278)="OK")))</f>
        <v/>
      </c>
      <c r="Q278" s="79" t="str">
        <f>IF(OR(ISBLANK(Resultados[[#This Row],['# or s]]),ISBLANK(Resultados[[#This Row],['# or s 
One-]])),"",IF(AND(  NOT(AND(ISBLANK($E278),ISBLANK($F278)))),AND($C278-ABS($E278)&lt;=L278,$C278+$F278&gt;=L278),IF(NOT(ISBLANK($G278)),K278&gt;$G278,UPPER(L278)="OK")))</f>
        <v/>
      </c>
      <c r="R278" s="79" t="str">
        <f>IF(OR(ISBLANK(Resultados[[#This Row],['# or s]]),ISBLANK(Resultados[[#This Row],['# or s 
Two-]])),"",IF(AND(  NOT(AND(ISBLANK($E278),ISBLANK($F278)))),AND($C278-ABS($E278)&lt;=M278,$C278+$F278&gt;=M278),IF(NOT(ISBLANK($G278)),K278&gt;$G278,UPPER(M278)="OK")))</f>
        <v/>
      </c>
      <c r="S278" s="79" t="str">
        <f>IF(OR(ISBLANK(Resultados[[#This Row],['# or s]]),ISBLANK(Resultados[[#This Row],['# or s 
Three-]])),"",IF(AND(  NOT(AND(ISBLANK($E278),ISBLANK($F278)))),AND($C278-ABS($E278)&lt;=N278,$C278+$F278&gt;=N278),IF(NOT(ISBLANK($G278)),K278&gt;$G278,UPPER(N278)="OK")))</f>
        <v/>
      </c>
      <c r="T278" s="79" t="str">
        <f>IF(OR(ISBLANK(Resultados[[#This Row],['# or s]]),ISBLANK(Resultados[[#This Row],['# or s 
Four-]])),"",IF(AND(  NOT(AND(ISBLANK($E278),ISBLANK($F278)))),AND($C278-ABS($E278)&lt;=O278,$C278+$F278&gt;=O278),IF(NOT(ISBLANK($G278)),K278&gt;$G278,UPPER(O278)="OK")))</f>
        <v/>
      </c>
      <c r="U278" s="79" t="b">
        <f>IF(ISBLANK(Resultados[[#This Row],['# or s]]),P278&lt;&gt;"",AND(P278&lt;&gt;"",Q278&lt;&gt;"",R278&lt;&gt;"",S278&lt;&gt;"",T278&lt;&gt;""))</f>
        <v>0</v>
      </c>
      <c r="V278" s="79" t="b">
        <f t="shared" si="5"/>
        <v>1</v>
      </c>
    </row>
    <row r="279" spans="1:22" x14ac:dyDescent="0.2">
      <c r="A27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Value]])),"",IF(AND(P279,Q279,R279,S279,T279,NOT(U279)),1,IF(AND(ISBLANK(Resultados[[#This Row],[Min
(-)]]),ISBLANK(Resultados[[#This Row],[Max
(+)]]),NOT(ISBLANK(Resultados[[#This Row],[Dimension (nominal)]])),ISBLANK(Resultados[[#This Row],[Requirement]])),"Ref",IF(AND(P279,Q279,R279,S279,T279),2,0))))</f>
        <v/>
      </c>
      <c r="B279" s="40"/>
      <c r="C279" s="30"/>
      <c r="D279" s="37"/>
      <c r="E279" s="30"/>
      <c r="F279" s="30"/>
      <c r="G279" s="30"/>
      <c r="H279" s="30"/>
      <c r="I279" s="55"/>
      <c r="J27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79" s="73"/>
      <c r="L279" s="73"/>
      <c r="M279" s="73"/>
      <c r="N279" s="73"/>
      <c r="O279" s="73"/>
      <c r="P279" s="79" t="str">
        <f>IF(ISBLANK(Resultados[[#This Row],[Sample ]]),"",IF(AND(  NOT(AND(ISBLANK($E279),ISBLANK($F279)))),AND($C279-ABS($E279)&lt;=K279,$C279+$F279&gt;=K279),IF(NOT(ISBLANK($G279)),K279&gt;$G279,UPPER(K279)="OK")))</f>
        <v/>
      </c>
      <c r="Q279" s="79" t="str">
        <f>IF(OR(ISBLANK(Resultados[[#This Row],['# or s]]),ISBLANK(Resultados[[#This Row],['# or s 
One-]])),"",IF(AND(  NOT(AND(ISBLANK($E279),ISBLANK($F279)))),AND($C279-ABS($E279)&lt;=L279,$C279+$F279&gt;=L279),IF(NOT(ISBLANK($G279)),K279&gt;$G279,UPPER(L279)="OK")))</f>
        <v/>
      </c>
      <c r="R279" s="79" t="str">
        <f>IF(OR(ISBLANK(Resultados[[#This Row],['# or s]]),ISBLANK(Resultados[[#This Row],['# or s 
Two-]])),"",IF(AND(  NOT(AND(ISBLANK($E279),ISBLANK($F279)))),AND($C279-ABS($E279)&lt;=M279,$C279+$F279&gt;=M279),IF(NOT(ISBLANK($G279)),K279&gt;$G279,UPPER(M279)="OK")))</f>
        <v/>
      </c>
      <c r="S279" s="79" t="str">
        <f>IF(OR(ISBLANK(Resultados[[#This Row],['# or s]]),ISBLANK(Resultados[[#This Row],['# or s 
Three-]])),"",IF(AND(  NOT(AND(ISBLANK($E279),ISBLANK($F279)))),AND($C279-ABS($E279)&lt;=N279,$C279+$F279&gt;=N279),IF(NOT(ISBLANK($G279)),K279&gt;$G279,UPPER(N279)="OK")))</f>
        <v/>
      </c>
      <c r="T279" s="79" t="str">
        <f>IF(OR(ISBLANK(Resultados[[#This Row],['# or s]]),ISBLANK(Resultados[[#This Row],['# or s 
Four-]])),"",IF(AND(  NOT(AND(ISBLANK($E279),ISBLANK($F279)))),AND($C279-ABS($E279)&lt;=O279,$C279+$F279&gt;=O279),IF(NOT(ISBLANK($G279)),K279&gt;$G279,UPPER(O279)="OK")))</f>
        <v/>
      </c>
      <c r="U279" s="79" t="b">
        <f>IF(ISBLANK(Resultados[[#This Row],['# or s]]),P279&lt;&gt;"",AND(P279&lt;&gt;"",Q279&lt;&gt;"",R279&lt;&gt;"",S279&lt;&gt;"",T279&lt;&gt;""))</f>
        <v>0</v>
      </c>
      <c r="V279" s="79" t="b">
        <f t="shared" si="5"/>
        <v>1</v>
      </c>
    </row>
    <row r="280" spans="1:22" x14ac:dyDescent="0.2">
      <c r="A28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Value]])),"",IF(AND(P280,Q280,R280,S280,T280,NOT(U280)),1,IF(AND(ISBLANK(Resultados[[#This Row],[Min
(-)]]),ISBLANK(Resultados[[#This Row],[Max
(+)]]),NOT(ISBLANK(Resultados[[#This Row],[Dimension (nominal)]])),ISBLANK(Resultados[[#This Row],[Requirement]])),"Ref",IF(AND(P280,Q280,R280,S280,T280),2,0))))</f>
        <v/>
      </c>
      <c r="B280" s="40"/>
      <c r="C280" s="30"/>
      <c r="D280" s="37"/>
      <c r="E280" s="30"/>
      <c r="F280" s="30"/>
      <c r="G280" s="30"/>
      <c r="H280" s="30"/>
      <c r="I280" s="55"/>
      <c r="J28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0" s="73"/>
      <c r="L280" s="73"/>
      <c r="M280" s="73"/>
      <c r="N280" s="73"/>
      <c r="O280" s="73"/>
      <c r="P280" s="79" t="str">
        <f>IF(ISBLANK(Resultados[[#This Row],[Sample ]]),"",IF(AND(  NOT(AND(ISBLANK($E280),ISBLANK($F280)))),AND($C280-ABS($E280)&lt;=K280,$C280+$F280&gt;=K280),IF(NOT(ISBLANK($G280)),K280&gt;$G280,UPPER(K280)="OK")))</f>
        <v/>
      </c>
      <c r="Q280" s="79" t="str">
        <f>IF(OR(ISBLANK(Resultados[[#This Row],['# or s]]),ISBLANK(Resultados[[#This Row],['# or s 
One-]])),"",IF(AND(  NOT(AND(ISBLANK($E280),ISBLANK($F280)))),AND($C280-ABS($E280)&lt;=L280,$C280+$F280&gt;=L280),IF(NOT(ISBLANK($G280)),K280&gt;$G280,UPPER(L280)="OK")))</f>
        <v/>
      </c>
      <c r="R280" s="79" t="str">
        <f>IF(OR(ISBLANK(Resultados[[#This Row],['# or s]]),ISBLANK(Resultados[[#This Row],['# or s 
Two-]])),"",IF(AND(  NOT(AND(ISBLANK($E280),ISBLANK($F280)))),AND($C280-ABS($E280)&lt;=M280,$C280+$F280&gt;=M280),IF(NOT(ISBLANK($G280)),K280&gt;$G280,UPPER(M280)="OK")))</f>
        <v/>
      </c>
      <c r="S280" s="79" t="str">
        <f>IF(OR(ISBLANK(Resultados[[#This Row],['# or s]]),ISBLANK(Resultados[[#This Row],['# or s 
Three-]])),"",IF(AND(  NOT(AND(ISBLANK($E280),ISBLANK($F280)))),AND($C280-ABS($E280)&lt;=N280,$C280+$F280&gt;=N280),IF(NOT(ISBLANK($G280)),K280&gt;$G280,UPPER(N280)="OK")))</f>
        <v/>
      </c>
      <c r="T280" s="79" t="str">
        <f>IF(OR(ISBLANK(Resultados[[#This Row],['# or s]]),ISBLANK(Resultados[[#This Row],['# or s 
Four-]])),"",IF(AND(  NOT(AND(ISBLANK($E280),ISBLANK($F280)))),AND($C280-ABS($E280)&lt;=O280,$C280+$F280&gt;=O280),IF(NOT(ISBLANK($G280)),K280&gt;$G280,UPPER(O280)="OK")))</f>
        <v/>
      </c>
      <c r="U280" s="79" t="b">
        <f>IF(ISBLANK(Resultados[[#This Row],['# or s]]),P280&lt;&gt;"",AND(P280&lt;&gt;"",Q280&lt;&gt;"",R280&lt;&gt;"",S280&lt;&gt;"",T280&lt;&gt;""))</f>
        <v>0</v>
      </c>
      <c r="V280" s="79" t="b">
        <f t="shared" si="5"/>
        <v>1</v>
      </c>
    </row>
    <row r="281" spans="1:22" x14ac:dyDescent="0.2">
      <c r="A28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Value]])),"",IF(AND(P281,Q281,R281,S281,T281,NOT(U281)),1,IF(AND(ISBLANK(Resultados[[#This Row],[Min
(-)]]),ISBLANK(Resultados[[#This Row],[Max
(+)]]),NOT(ISBLANK(Resultados[[#This Row],[Dimension (nominal)]])),ISBLANK(Resultados[[#This Row],[Requirement]])),"Ref",IF(AND(P281,Q281,R281,S281,T281),2,0))))</f>
        <v/>
      </c>
      <c r="B281" s="40"/>
      <c r="C281" s="30"/>
      <c r="D281" s="37"/>
      <c r="E281" s="30"/>
      <c r="F281" s="30"/>
      <c r="G281" s="30"/>
      <c r="H281" s="30"/>
      <c r="I281" s="55"/>
      <c r="J28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1" s="73"/>
      <c r="L281" s="73"/>
      <c r="M281" s="73"/>
      <c r="N281" s="73"/>
      <c r="O281" s="73"/>
      <c r="P281" s="79" t="str">
        <f>IF(ISBLANK(Resultados[[#This Row],[Sample ]]),"",IF(AND(  NOT(AND(ISBLANK($E281),ISBLANK($F281)))),AND($C281-ABS($E281)&lt;=K281,$C281+$F281&gt;=K281),IF(NOT(ISBLANK($G281)),K281&gt;$G281,UPPER(K281)="OK")))</f>
        <v/>
      </c>
      <c r="Q281" s="79" t="str">
        <f>IF(OR(ISBLANK(Resultados[[#This Row],['# or s]]),ISBLANK(Resultados[[#This Row],['# or s 
One-]])),"",IF(AND(  NOT(AND(ISBLANK($E281),ISBLANK($F281)))),AND($C281-ABS($E281)&lt;=L281,$C281+$F281&gt;=L281),IF(NOT(ISBLANK($G281)),K281&gt;$G281,UPPER(L281)="OK")))</f>
        <v/>
      </c>
      <c r="R281" s="79" t="str">
        <f>IF(OR(ISBLANK(Resultados[[#This Row],['# or s]]),ISBLANK(Resultados[[#This Row],['# or s 
Two-]])),"",IF(AND(  NOT(AND(ISBLANK($E281),ISBLANK($F281)))),AND($C281-ABS($E281)&lt;=M281,$C281+$F281&gt;=M281),IF(NOT(ISBLANK($G281)),K281&gt;$G281,UPPER(M281)="OK")))</f>
        <v/>
      </c>
      <c r="S281" s="79" t="str">
        <f>IF(OR(ISBLANK(Resultados[[#This Row],['# or s]]),ISBLANK(Resultados[[#This Row],['# or s 
Three-]])),"",IF(AND(  NOT(AND(ISBLANK($E281),ISBLANK($F281)))),AND($C281-ABS($E281)&lt;=N281,$C281+$F281&gt;=N281),IF(NOT(ISBLANK($G281)),K281&gt;$G281,UPPER(N281)="OK")))</f>
        <v/>
      </c>
      <c r="T281" s="79" t="str">
        <f>IF(OR(ISBLANK(Resultados[[#This Row],['# or s]]),ISBLANK(Resultados[[#This Row],['# or s 
Four-]])),"",IF(AND(  NOT(AND(ISBLANK($E281),ISBLANK($F281)))),AND($C281-ABS($E281)&lt;=O281,$C281+$F281&gt;=O281),IF(NOT(ISBLANK($G281)),K281&gt;$G281,UPPER(O281)="OK")))</f>
        <v/>
      </c>
      <c r="U281" s="79" t="b">
        <f>IF(ISBLANK(Resultados[[#This Row],['# or s]]),P281&lt;&gt;"",AND(P281&lt;&gt;"",Q281&lt;&gt;"",R281&lt;&gt;"",S281&lt;&gt;"",T281&lt;&gt;""))</f>
        <v>0</v>
      </c>
      <c r="V281" s="79" t="b">
        <f t="shared" si="5"/>
        <v>1</v>
      </c>
    </row>
    <row r="282" spans="1:22" x14ac:dyDescent="0.2">
      <c r="A28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Value]])),"",IF(AND(P282,Q282,R282,S282,T282,NOT(U282)),1,IF(AND(ISBLANK(Resultados[[#This Row],[Min
(-)]]),ISBLANK(Resultados[[#This Row],[Max
(+)]]),NOT(ISBLANK(Resultados[[#This Row],[Dimension (nominal)]])),ISBLANK(Resultados[[#This Row],[Requirement]])),"Ref",IF(AND(P282,Q282,R282,S282,T282),2,0))))</f>
        <v/>
      </c>
      <c r="B282" s="40"/>
      <c r="C282" s="30"/>
      <c r="D282" s="37"/>
      <c r="E282" s="30"/>
      <c r="F282" s="30"/>
      <c r="G282" s="30"/>
      <c r="H282" s="30"/>
      <c r="I282" s="55"/>
      <c r="J28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2" s="73"/>
      <c r="L282" s="73"/>
      <c r="M282" s="73"/>
      <c r="N282" s="73"/>
      <c r="O282" s="73"/>
      <c r="P282" s="79" t="str">
        <f>IF(ISBLANK(Resultados[[#This Row],[Sample ]]),"",IF(AND(  NOT(AND(ISBLANK($E282),ISBLANK($F282)))),AND($C282-ABS($E282)&lt;=K282,$C282+$F282&gt;=K282),IF(NOT(ISBLANK($G282)),K282&gt;$G282,UPPER(K282)="OK")))</f>
        <v/>
      </c>
      <c r="Q282" s="79" t="str">
        <f>IF(OR(ISBLANK(Resultados[[#This Row],['# or s]]),ISBLANK(Resultados[[#This Row],['# or s 
One-]])),"",IF(AND(  NOT(AND(ISBLANK($E282),ISBLANK($F282)))),AND($C282-ABS($E282)&lt;=L282,$C282+$F282&gt;=L282),IF(NOT(ISBLANK($G282)),K282&gt;$G282,UPPER(L282)="OK")))</f>
        <v/>
      </c>
      <c r="R282" s="79" t="str">
        <f>IF(OR(ISBLANK(Resultados[[#This Row],['# or s]]),ISBLANK(Resultados[[#This Row],['# or s 
Two-]])),"",IF(AND(  NOT(AND(ISBLANK($E282),ISBLANK($F282)))),AND($C282-ABS($E282)&lt;=M282,$C282+$F282&gt;=M282),IF(NOT(ISBLANK($G282)),K282&gt;$G282,UPPER(M282)="OK")))</f>
        <v/>
      </c>
      <c r="S282" s="79" t="str">
        <f>IF(OR(ISBLANK(Resultados[[#This Row],['# or s]]),ISBLANK(Resultados[[#This Row],['# or s 
Three-]])),"",IF(AND(  NOT(AND(ISBLANK($E282),ISBLANK($F282)))),AND($C282-ABS($E282)&lt;=N282,$C282+$F282&gt;=N282),IF(NOT(ISBLANK($G282)),K282&gt;$G282,UPPER(N282)="OK")))</f>
        <v/>
      </c>
      <c r="T282" s="79" t="str">
        <f>IF(OR(ISBLANK(Resultados[[#This Row],['# or s]]),ISBLANK(Resultados[[#This Row],['# or s 
Four-]])),"",IF(AND(  NOT(AND(ISBLANK($E282),ISBLANK($F282)))),AND($C282-ABS($E282)&lt;=O282,$C282+$F282&gt;=O282),IF(NOT(ISBLANK($G282)),K282&gt;$G282,UPPER(O282)="OK")))</f>
        <v/>
      </c>
      <c r="U282" s="79" t="b">
        <f>IF(ISBLANK(Resultados[[#This Row],['# or s]]),P282&lt;&gt;"",AND(P282&lt;&gt;"",Q282&lt;&gt;"",R282&lt;&gt;"",S282&lt;&gt;"",T282&lt;&gt;""))</f>
        <v>0</v>
      </c>
      <c r="V282" s="79" t="b">
        <f t="shared" si="5"/>
        <v>1</v>
      </c>
    </row>
    <row r="283" spans="1:22" x14ac:dyDescent="0.2">
      <c r="A28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Value]])),"",IF(AND(P283,Q283,R283,S283,T283,NOT(U283)),1,IF(AND(ISBLANK(Resultados[[#This Row],[Min
(-)]]),ISBLANK(Resultados[[#This Row],[Max
(+)]]),NOT(ISBLANK(Resultados[[#This Row],[Dimension (nominal)]])),ISBLANK(Resultados[[#This Row],[Requirement]])),"Ref",IF(AND(P283,Q283,R283,S283,T283),2,0))))</f>
        <v/>
      </c>
      <c r="B283" s="40"/>
      <c r="C283" s="30"/>
      <c r="D283" s="37"/>
      <c r="E283" s="30"/>
      <c r="F283" s="30"/>
      <c r="G283" s="30"/>
      <c r="H283" s="30"/>
      <c r="I283" s="55"/>
      <c r="J28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3" s="73"/>
      <c r="L283" s="73"/>
      <c r="M283" s="73"/>
      <c r="N283" s="73"/>
      <c r="O283" s="73"/>
      <c r="P283" s="79" t="str">
        <f>IF(ISBLANK(Resultados[[#This Row],[Sample ]]),"",IF(AND(  NOT(AND(ISBLANK($E283),ISBLANK($F283)))),AND($C283-ABS($E283)&lt;=K283,$C283+$F283&gt;=K283),IF(NOT(ISBLANK($G283)),K283&gt;$G283,UPPER(K283)="OK")))</f>
        <v/>
      </c>
      <c r="Q283" s="79" t="str">
        <f>IF(OR(ISBLANK(Resultados[[#This Row],['# or s]]),ISBLANK(Resultados[[#This Row],['# or s 
One-]])),"",IF(AND(  NOT(AND(ISBLANK($E283),ISBLANK($F283)))),AND($C283-ABS($E283)&lt;=L283,$C283+$F283&gt;=L283),IF(NOT(ISBLANK($G283)),K283&gt;$G283,UPPER(L283)="OK")))</f>
        <v/>
      </c>
      <c r="R283" s="79" t="str">
        <f>IF(OR(ISBLANK(Resultados[[#This Row],['# or s]]),ISBLANK(Resultados[[#This Row],['# or s 
Two-]])),"",IF(AND(  NOT(AND(ISBLANK($E283),ISBLANK($F283)))),AND($C283-ABS($E283)&lt;=M283,$C283+$F283&gt;=M283),IF(NOT(ISBLANK($G283)),K283&gt;$G283,UPPER(M283)="OK")))</f>
        <v/>
      </c>
      <c r="S283" s="79" t="str">
        <f>IF(OR(ISBLANK(Resultados[[#This Row],['# or s]]),ISBLANK(Resultados[[#This Row],['# or s 
Three-]])),"",IF(AND(  NOT(AND(ISBLANK($E283),ISBLANK($F283)))),AND($C283-ABS($E283)&lt;=N283,$C283+$F283&gt;=N283),IF(NOT(ISBLANK($G283)),K283&gt;$G283,UPPER(N283)="OK")))</f>
        <v/>
      </c>
      <c r="T283" s="79" t="str">
        <f>IF(OR(ISBLANK(Resultados[[#This Row],['# or s]]),ISBLANK(Resultados[[#This Row],['# or s 
Four-]])),"",IF(AND(  NOT(AND(ISBLANK($E283),ISBLANK($F283)))),AND($C283-ABS($E283)&lt;=O283,$C283+$F283&gt;=O283),IF(NOT(ISBLANK($G283)),K283&gt;$G283,UPPER(O283)="OK")))</f>
        <v/>
      </c>
      <c r="U283" s="79" t="b">
        <f>IF(ISBLANK(Resultados[[#This Row],['# or s]]),P283&lt;&gt;"",AND(P283&lt;&gt;"",Q283&lt;&gt;"",R283&lt;&gt;"",S283&lt;&gt;"",T283&lt;&gt;""))</f>
        <v>0</v>
      </c>
      <c r="V283" s="79" t="b">
        <f t="shared" si="5"/>
        <v>1</v>
      </c>
    </row>
    <row r="284" spans="1:22" x14ac:dyDescent="0.2">
      <c r="A28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Value]])),"",IF(AND(P284,Q284,R284,S284,T284,NOT(U284)),1,IF(AND(ISBLANK(Resultados[[#This Row],[Min
(-)]]),ISBLANK(Resultados[[#This Row],[Max
(+)]]),NOT(ISBLANK(Resultados[[#This Row],[Dimension (nominal)]])),ISBLANK(Resultados[[#This Row],[Requirement]])),"Ref",IF(AND(P284,Q284,R284,S284,T284),2,0))))</f>
        <v/>
      </c>
      <c r="B284" s="40"/>
      <c r="C284" s="30"/>
      <c r="D284" s="37"/>
      <c r="E284" s="30"/>
      <c r="F284" s="30"/>
      <c r="G284" s="30"/>
      <c r="H284" s="30"/>
      <c r="I284" s="55"/>
      <c r="J28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4" s="73"/>
      <c r="L284" s="73"/>
      <c r="M284" s="73"/>
      <c r="N284" s="73"/>
      <c r="O284" s="73"/>
      <c r="P284" s="79" t="str">
        <f>IF(ISBLANK(Resultados[[#This Row],[Sample ]]),"",IF(AND(  NOT(AND(ISBLANK($E284),ISBLANK($F284)))),AND($C284-ABS($E284)&lt;=K284,$C284+$F284&gt;=K284),IF(NOT(ISBLANK($G284)),K284&gt;$G284,UPPER(K284)="OK")))</f>
        <v/>
      </c>
      <c r="Q284" s="79" t="str">
        <f>IF(OR(ISBLANK(Resultados[[#This Row],['# or s]]),ISBLANK(Resultados[[#This Row],['# or s 
One-]])),"",IF(AND(  NOT(AND(ISBLANK($E284),ISBLANK($F284)))),AND($C284-ABS($E284)&lt;=L284,$C284+$F284&gt;=L284),IF(NOT(ISBLANK($G284)),K284&gt;$G284,UPPER(L284)="OK")))</f>
        <v/>
      </c>
      <c r="R284" s="79" t="str">
        <f>IF(OR(ISBLANK(Resultados[[#This Row],['# or s]]),ISBLANK(Resultados[[#This Row],['# or s 
Two-]])),"",IF(AND(  NOT(AND(ISBLANK($E284),ISBLANK($F284)))),AND($C284-ABS($E284)&lt;=M284,$C284+$F284&gt;=M284),IF(NOT(ISBLANK($G284)),K284&gt;$G284,UPPER(M284)="OK")))</f>
        <v/>
      </c>
      <c r="S284" s="79" t="str">
        <f>IF(OR(ISBLANK(Resultados[[#This Row],['# or s]]),ISBLANK(Resultados[[#This Row],['# or s 
Three-]])),"",IF(AND(  NOT(AND(ISBLANK($E284),ISBLANK($F284)))),AND($C284-ABS($E284)&lt;=N284,$C284+$F284&gt;=N284),IF(NOT(ISBLANK($G284)),K284&gt;$G284,UPPER(N284)="OK")))</f>
        <v/>
      </c>
      <c r="T284" s="79" t="str">
        <f>IF(OR(ISBLANK(Resultados[[#This Row],['# or s]]),ISBLANK(Resultados[[#This Row],['# or s 
Four-]])),"",IF(AND(  NOT(AND(ISBLANK($E284),ISBLANK($F284)))),AND($C284-ABS($E284)&lt;=O284,$C284+$F284&gt;=O284),IF(NOT(ISBLANK($G284)),K284&gt;$G284,UPPER(O284)="OK")))</f>
        <v/>
      </c>
      <c r="U284" s="79" t="b">
        <f>IF(ISBLANK(Resultados[[#This Row],['# or s]]),P284&lt;&gt;"",AND(P284&lt;&gt;"",Q284&lt;&gt;"",R284&lt;&gt;"",S284&lt;&gt;"",T284&lt;&gt;""))</f>
        <v>0</v>
      </c>
      <c r="V284" s="79" t="b">
        <f t="shared" si="5"/>
        <v>1</v>
      </c>
    </row>
    <row r="285" spans="1:22" x14ac:dyDescent="0.2">
      <c r="A28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Value]])),"",IF(AND(P285,Q285,R285,S285,T285,NOT(U285)),1,IF(AND(ISBLANK(Resultados[[#This Row],[Min
(-)]]),ISBLANK(Resultados[[#This Row],[Max
(+)]]),NOT(ISBLANK(Resultados[[#This Row],[Dimension (nominal)]])),ISBLANK(Resultados[[#This Row],[Requirement]])),"Ref",IF(AND(P285,Q285,R285,S285,T285),2,0))))</f>
        <v/>
      </c>
      <c r="B285" s="40"/>
      <c r="C285" s="30"/>
      <c r="D285" s="37"/>
      <c r="E285" s="30"/>
      <c r="F285" s="30"/>
      <c r="G285" s="30"/>
      <c r="H285" s="30"/>
      <c r="I285" s="55"/>
      <c r="J28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5" s="73"/>
      <c r="L285" s="73"/>
      <c r="M285" s="73"/>
      <c r="N285" s="73"/>
      <c r="O285" s="73"/>
      <c r="P285" s="79" t="str">
        <f>IF(ISBLANK(Resultados[[#This Row],[Sample ]]),"",IF(AND(  NOT(AND(ISBLANK($E285),ISBLANK($F285)))),AND($C285-ABS($E285)&lt;=K285,$C285+$F285&gt;=K285),IF(NOT(ISBLANK($G285)),K285&gt;$G285,UPPER(K285)="OK")))</f>
        <v/>
      </c>
      <c r="Q285" s="79" t="str">
        <f>IF(OR(ISBLANK(Resultados[[#This Row],['# or s]]),ISBLANK(Resultados[[#This Row],['# or s 
One-]])),"",IF(AND(  NOT(AND(ISBLANK($E285),ISBLANK($F285)))),AND($C285-ABS($E285)&lt;=L285,$C285+$F285&gt;=L285),IF(NOT(ISBLANK($G285)),K285&gt;$G285,UPPER(L285)="OK")))</f>
        <v/>
      </c>
      <c r="R285" s="79" t="str">
        <f>IF(OR(ISBLANK(Resultados[[#This Row],['# or s]]),ISBLANK(Resultados[[#This Row],['# or s 
Two-]])),"",IF(AND(  NOT(AND(ISBLANK($E285),ISBLANK($F285)))),AND($C285-ABS($E285)&lt;=M285,$C285+$F285&gt;=M285),IF(NOT(ISBLANK($G285)),K285&gt;$G285,UPPER(M285)="OK")))</f>
        <v/>
      </c>
      <c r="S285" s="79" t="str">
        <f>IF(OR(ISBLANK(Resultados[[#This Row],['# or s]]),ISBLANK(Resultados[[#This Row],['# or s 
Three-]])),"",IF(AND(  NOT(AND(ISBLANK($E285),ISBLANK($F285)))),AND($C285-ABS($E285)&lt;=N285,$C285+$F285&gt;=N285),IF(NOT(ISBLANK($G285)),K285&gt;$G285,UPPER(N285)="OK")))</f>
        <v/>
      </c>
      <c r="T285" s="79" t="str">
        <f>IF(OR(ISBLANK(Resultados[[#This Row],['# or s]]),ISBLANK(Resultados[[#This Row],['# or s 
Four-]])),"",IF(AND(  NOT(AND(ISBLANK($E285),ISBLANK($F285)))),AND($C285-ABS($E285)&lt;=O285,$C285+$F285&gt;=O285),IF(NOT(ISBLANK($G285)),K285&gt;$G285,UPPER(O285)="OK")))</f>
        <v/>
      </c>
      <c r="U285" s="79" t="b">
        <f>IF(ISBLANK(Resultados[[#This Row],['# or s]]),P285&lt;&gt;"",AND(P285&lt;&gt;"",Q285&lt;&gt;"",R285&lt;&gt;"",S285&lt;&gt;"",T285&lt;&gt;""))</f>
        <v>0</v>
      </c>
      <c r="V285" s="79" t="b">
        <f t="shared" si="5"/>
        <v>1</v>
      </c>
    </row>
    <row r="286" spans="1:22" x14ac:dyDescent="0.2">
      <c r="A28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Value]])),"",IF(AND(P286,Q286,R286,S286,T286,NOT(U286)),1,IF(AND(ISBLANK(Resultados[[#This Row],[Min
(-)]]),ISBLANK(Resultados[[#This Row],[Max
(+)]]),NOT(ISBLANK(Resultados[[#This Row],[Dimension (nominal)]])),ISBLANK(Resultados[[#This Row],[Requirement]])),"Ref",IF(AND(P286,Q286,R286,S286,T286),2,0))))</f>
        <v/>
      </c>
      <c r="B286" s="40"/>
      <c r="C286" s="30"/>
      <c r="D286" s="37"/>
      <c r="E286" s="30"/>
      <c r="F286" s="30"/>
      <c r="G286" s="30"/>
      <c r="H286" s="30"/>
      <c r="I286" s="55"/>
      <c r="J28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6" s="73"/>
      <c r="L286" s="73"/>
      <c r="M286" s="73"/>
      <c r="N286" s="73"/>
      <c r="O286" s="73"/>
      <c r="P286" s="79" t="str">
        <f>IF(ISBLANK(Resultados[[#This Row],[Sample ]]),"",IF(AND(  NOT(AND(ISBLANK($E286),ISBLANK($F286)))),AND($C286-ABS($E286)&lt;=K286,$C286+$F286&gt;=K286),IF(NOT(ISBLANK($G286)),K286&gt;$G286,UPPER(K286)="OK")))</f>
        <v/>
      </c>
      <c r="Q286" s="79" t="str">
        <f>IF(OR(ISBLANK(Resultados[[#This Row],['# or s]]),ISBLANK(Resultados[[#This Row],['# or s 
One-]])),"",IF(AND(  NOT(AND(ISBLANK($E286),ISBLANK($F286)))),AND($C286-ABS($E286)&lt;=L286,$C286+$F286&gt;=L286),IF(NOT(ISBLANK($G286)),K286&gt;$G286,UPPER(L286)="OK")))</f>
        <v/>
      </c>
      <c r="R286" s="79" t="str">
        <f>IF(OR(ISBLANK(Resultados[[#This Row],['# or s]]),ISBLANK(Resultados[[#This Row],['# or s 
Two-]])),"",IF(AND(  NOT(AND(ISBLANK($E286),ISBLANK($F286)))),AND($C286-ABS($E286)&lt;=M286,$C286+$F286&gt;=M286),IF(NOT(ISBLANK($G286)),K286&gt;$G286,UPPER(M286)="OK")))</f>
        <v/>
      </c>
      <c r="S286" s="79" t="str">
        <f>IF(OR(ISBLANK(Resultados[[#This Row],['# or s]]),ISBLANK(Resultados[[#This Row],['# or s 
Three-]])),"",IF(AND(  NOT(AND(ISBLANK($E286),ISBLANK($F286)))),AND($C286-ABS($E286)&lt;=N286,$C286+$F286&gt;=N286),IF(NOT(ISBLANK($G286)),K286&gt;$G286,UPPER(N286)="OK")))</f>
        <v/>
      </c>
      <c r="T286" s="79" t="str">
        <f>IF(OR(ISBLANK(Resultados[[#This Row],['# or s]]),ISBLANK(Resultados[[#This Row],['# or s 
Four-]])),"",IF(AND(  NOT(AND(ISBLANK($E286),ISBLANK($F286)))),AND($C286-ABS($E286)&lt;=O286,$C286+$F286&gt;=O286),IF(NOT(ISBLANK($G286)),K286&gt;$G286,UPPER(O286)="OK")))</f>
        <v/>
      </c>
      <c r="U286" s="79" t="b">
        <f>IF(ISBLANK(Resultados[[#This Row],['# or s]]),P286&lt;&gt;"",AND(P286&lt;&gt;"",Q286&lt;&gt;"",R286&lt;&gt;"",S286&lt;&gt;"",T286&lt;&gt;""))</f>
        <v>0</v>
      </c>
      <c r="V286" s="79" t="b">
        <f t="shared" si="5"/>
        <v>1</v>
      </c>
    </row>
    <row r="287" spans="1:22" x14ac:dyDescent="0.2">
      <c r="A28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Value]])),"",IF(AND(P287,Q287,R287,S287,T287,NOT(U287)),1,IF(AND(ISBLANK(Resultados[[#This Row],[Min
(-)]]),ISBLANK(Resultados[[#This Row],[Max
(+)]]),NOT(ISBLANK(Resultados[[#This Row],[Dimension (nominal)]])),ISBLANK(Resultados[[#This Row],[Requirement]])),"Ref",IF(AND(P287,Q287,R287,S287,T287),2,0))))</f>
        <v/>
      </c>
      <c r="B287" s="40"/>
      <c r="C287" s="30"/>
      <c r="D287" s="37"/>
      <c r="E287" s="30"/>
      <c r="F287" s="30"/>
      <c r="G287" s="30"/>
      <c r="H287" s="30"/>
      <c r="I287" s="55"/>
      <c r="J28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7" s="73"/>
      <c r="L287" s="73"/>
      <c r="M287" s="73"/>
      <c r="N287" s="73"/>
      <c r="O287" s="73"/>
      <c r="P287" s="79" t="str">
        <f>IF(ISBLANK(Resultados[[#This Row],[Sample ]]),"",IF(AND(  NOT(AND(ISBLANK($E287),ISBLANK($F287)))),AND($C287-ABS($E287)&lt;=K287,$C287+$F287&gt;=K287),IF(NOT(ISBLANK($G287)),K287&gt;$G287,UPPER(K287)="OK")))</f>
        <v/>
      </c>
      <c r="Q287" s="79" t="str">
        <f>IF(OR(ISBLANK(Resultados[[#This Row],['# or s]]),ISBLANK(Resultados[[#This Row],['# or s 
One-]])),"",IF(AND(  NOT(AND(ISBLANK($E287),ISBLANK($F287)))),AND($C287-ABS($E287)&lt;=L287,$C287+$F287&gt;=L287),IF(NOT(ISBLANK($G287)),K287&gt;$G287,UPPER(L287)="OK")))</f>
        <v/>
      </c>
      <c r="R287" s="79" t="str">
        <f>IF(OR(ISBLANK(Resultados[[#This Row],['# or s]]),ISBLANK(Resultados[[#This Row],['# or s 
Two-]])),"",IF(AND(  NOT(AND(ISBLANK($E287),ISBLANK($F287)))),AND($C287-ABS($E287)&lt;=M287,$C287+$F287&gt;=M287),IF(NOT(ISBLANK($G287)),K287&gt;$G287,UPPER(M287)="OK")))</f>
        <v/>
      </c>
      <c r="S287" s="79" t="str">
        <f>IF(OR(ISBLANK(Resultados[[#This Row],['# or s]]),ISBLANK(Resultados[[#This Row],['# or s 
Three-]])),"",IF(AND(  NOT(AND(ISBLANK($E287),ISBLANK($F287)))),AND($C287-ABS($E287)&lt;=N287,$C287+$F287&gt;=N287),IF(NOT(ISBLANK($G287)),K287&gt;$G287,UPPER(N287)="OK")))</f>
        <v/>
      </c>
      <c r="T287" s="79" t="str">
        <f>IF(OR(ISBLANK(Resultados[[#This Row],['# or s]]),ISBLANK(Resultados[[#This Row],['# or s 
Four-]])),"",IF(AND(  NOT(AND(ISBLANK($E287),ISBLANK($F287)))),AND($C287-ABS($E287)&lt;=O287,$C287+$F287&gt;=O287),IF(NOT(ISBLANK($G287)),K287&gt;$G287,UPPER(O287)="OK")))</f>
        <v/>
      </c>
      <c r="U287" s="79" t="b">
        <f>IF(ISBLANK(Resultados[[#This Row],['# or s]]),P287&lt;&gt;"",AND(P287&lt;&gt;"",Q287&lt;&gt;"",R287&lt;&gt;"",S287&lt;&gt;"",T287&lt;&gt;""))</f>
        <v>0</v>
      </c>
      <c r="V287" s="79" t="b">
        <f t="shared" si="5"/>
        <v>1</v>
      </c>
    </row>
    <row r="288" spans="1:22" x14ac:dyDescent="0.2">
      <c r="A28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Value]])),"",IF(AND(P288,Q288,R288,S288,T288,NOT(U288)),1,IF(AND(ISBLANK(Resultados[[#This Row],[Min
(-)]]),ISBLANK(Resultados[[#This Row],[Max
(+)]]),NOT(ISBLANK(Resultados[[#This Row],[Dimension (nominal)]])),ISBLANK(Resultados[[#This Row],[Requirement]])),"Ref",IF(AND(P288,Q288,R288,S288,T288),2,0))))</f>
        <v/>
      </c>
      <c r="B288" s="40"/>
      <c r="C288" s="30"/>
      <c r="D288" s="37"/>
      <c r="E288" s="30"/>
      <c r="F288" s="30"/>
      <c r="G288" s="30"/>
      <c r="H288" s="30"/>
      <c r="I288" s="55"/>
      <c r="J28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8" s="73"/>
      <c r="L288" s="73"/>
      <c r="M288" s="73"/>
      <c r="N288" s="73"/>
      <c r="O288" s="73"/>
      <c r="P288" s="79" t="str">
        <f>IF(ISBLANK(Resultados[[#This Row],[Sample ]]),"",IF(AND(  NOT(AND(ISBLANK($E288),ISBLANK($F288)))),AND($C288-ABS($E288)&lt;=K288,$C288+$F288&gt;=K288),IF(NOT(ISBLANK($G288)),K288&gt;$G288,UPPER(K288)="OK")))</f>
        <v/>
      </c>
      <c r="Q288" s="79" t="str">
        <f>IF(OR(ISBLANK(Resultados[[#This Row],['# or s]]),ISBLANK(Resultados[[#This Row],['# or s 
One-]])),"",IF(AND(  NOT(AND(ISBLANK($E288),ISBLANK($F288)))),AND($C288-ABS($E288)&lt;=L288,$C288+$F288&gt;=L288),IF(NOT(ISBLANK($G288)),K288&gt;$G288,UPPER(L288)="OK")))</f>
        <v/>
      </c>
      <c r="R288" s="79" t="str">
        <f>IF(OR(ISBLANK(Resultados[[#This Row],['# or s]]),ISBLANK(Resultados[[#This Row],['# or s 
Two-]])),"",IF(AND(  NOT(AND(ISBLANK($E288),ISBLANK($F288)))),AND($C288-ABS($E288)&lt;=M288,$C288+$F288&gt;=M288),IF(NOT(ISBLANK($G288)),K288&gt;$G288,UPPER(M288)="OK")))</f>
        <v/>
      </c>
      <c r="S288" s="79" t="str">
        <f>IF(OR(ISBLANK(Resultados[[#This Row],['# or s]]),ISBLANK(Resultados[[#This Row],['# or s 
Three-]])),"",IF(AND(  NOT(AND(ISBLANK($E288),ISBLANK($F288)))),AND($C288-ABS($E288)&lt;=N288,$C288+$F288&gt;=N288),IF(NOT(ISBLANK($G288)),K288&gt;$G288,UPPER(N288)="OK")))</f>
        <v/>
      </c>
      <c r="T288" s="79" t="str">
        <f>IF(OR(ISBLANK(Resultados[[#This Row],['# or s]]),ISBLANK(Resultados[[#This Row],['# or s 
Four-]])),"",IF(AND(  NOT(AND(ISBLANK($E288),ISBLANK($F288)))),AND($C288-ABS($E288)&lt;=O288,$C288+$F288&gt;=O288),IF(NOT(ISBLANK($G288)),K288&gt;$G288,UPPER(O288)="OK")))</f>
        <v/>
      </c>
      <c r="U288" s="79" t="b">
        <f>IF(ISBLANK(Resultados[[#This Row],['# or s]]),P288&lt;&gt;"",AND(P288&lt;&gt;"",Q288&lt;&gt;"",R288&lt;&gt;"",S288&lt;&gt;"",T288&lt;&gt;""))</f>
        <v>0</v>
      </c>
      <c r="V288" s="79" t="b">
        <f t="shared" si="5"/>
        <v>1</v>
      </c>
    </row>
    <row r="289" spans="1:22" x14ac:dyDescent="0.2">
      <c r="A28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Value]])),"",IF(AND(P289,Q289,R289,S289,T289,NOT(U289)),1,IF(AND(ISBLANK(Resultados[[#This Row],[Min
(-)]]),ISBLANK(Resultados[[#This Row],[Max
(+)]]),NOT(ISBLANK(Resultados[[#This Row],[Dimension (nominal)]])),ISBLANK(Resultados[[#This Row],[Requirement]])),"Ref",IF(AND(P289,Q289,R289,S289,T289),2,0))))</f>
        <v/>
      </c>
      <c r="B289" s="40"/>
      <c r="C289" s="30"/>
      <c r="D289" s="37"/>
      <c r="E289" s="30"/>
      <c r="F289" s="30"/>
      <c r="G289" s="30"/>
      <c r="H289" s="30"/>
      <c r="I289" s="55"/>
      <c r="J28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89" s="73"/>
      <c r="L289" s="73"/>
      <c r="M289" s="73"/>
      <c r="N289" s="73"/>
      <c r="O289" s="73"/>
      <c r="P289" s="79" t="str">
        <f>IF(ISBLANK(Resultados[[#This Row],[Sample ]]),"",IF(AND(  NOT(AND(ISBLANK($E289),ISBLANK($F289)))),AND($C289-ABS($E289)&lt;=K289,$C289+$F289&gt;=K289),IF(NOT(ISBLANK($G289)),K289&gt;$G289,UPPER(K289)="OK")))</f>
        <v/>
      </c>
      <c r="Q289" s="79" t="str">
        <f>IF(OR(ISBLANK(Resultados[[#This Row],['# or s]]),ISBLANK(Resultados[[#This Row],['# or s 
One-]])),"",IF(AND(  NOT(AND(ISBLANK($E289),ISBLANK($F289)))),AND($C289-ABS($E289)&lt;=L289,$C289+$F289&gt;=L289),IF(NOT(ISBLANK($G289)),K289&gt;$G289,UPPER(L289)="OK")))</f>
        <v/>
      </c>
      <c r="R289" s="79" t="str">
        <f>IF(OR(ISBLANK(Resultados[[#This Row],['# or s]]),ISBLANK(Resultados[[#This Row],['# or s 
Two-]])),"",IF(AND(  NOT(AND(ISBLANK($E289),ISBLANK($F289)))),AND($C289-ABS($E289)&lt;=M289,$C289+$F289&gt;=M289),IF(NOT(ISBLANK($G289)),K289&gt;$G289,UPPER(M289)="OK")))</f>
        <v/>
      </c>
      <c r="S289" s="79" t="str">
        <f>IF(OR(ISBLANK(Resultados[[#This Row],['# or s]]),ISBLANK(Resultados[[#This Row],['# or s 
Three-]])),"",IF(AND(  NOT(AND(ISBLANK($E289),ISBLANK($F289)))),AND($C289-ABS($E289)&lt;=N289,$C289+$F289&gt;=N289),IF(NOT(ISBLANK($G289)),K289&gt;$G289,UPPER(N289)="OK")))</f>
        <v/>
      </c>
      <c r="T289" s="79" t="str">
        <f>IF(OR(ISBLANK(Resultados[[#This Row],['# or s]]),ISBLANK(Resultados[[#This Row],['# or s 
Four-]])),"",IF(AND(  NOT(AND(ISBLANK($E289),ISBLANK($F289)))),AND($C289-ABS($E289)&lt;=O289,$C289+$F289&gt;=O289),IF(NOT(ISBLANK($G289)),K289&gt;$G289,UPPER(O289)="OK")))</f>
        <v/>
      </c>
      <c r="U289" s="79" t="b">
        <f>IF(ISBLANK(Resultados[[#This Row],['# or s]]),P289&lt;&gt;"",AND(P289&lt;&gt;"",Q289&lt;&gt;"",R289&lt;&gt;"",S289&lt;&gt;"",T289&lt;&gt;""))</f>
        <v>0</v>
      </c>
      <c r="V289" s="79" t="b">
        <f t="shared" si="5"/>
        <v>1</v>
      </c>
    </row>
    <row r="290" spans="1:22" x14ac:dyDescent="0.2">
      <c r="A29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Value]])),"",IF(AND(P290,Q290,R290,S290,T290,NOT(U290)),1,IF(AND(ISBLANK(Resultados[[#This Row],[Min
(-)]]),ISBLANK(Resultados[[#This Row],[Max
(+)]]),NOT(ISBLANK(Resultados[[#This Row],[Dimension (nominal)]])),ISBLANK(Resultados[[#This Row],[Requirement]])),"Ref",IF(AND(P290,Q290,R290,S290,T290),2,0))))</f>
        <v/>
      </c>
      <c r="B290" s="40"/>
      <c r="C290" s="30"/>
      <c r="D290" s="37"/>
      <c r="E290" s="30"/>
      <c r="F290" s="30"/>
      <c r="G290" s="30"/>
      <c r="H290" s="30"/>
      <c r="I290" s="55"/>
      <c r="J29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0" s="73"/>
      <c r="L290" s="73"/>
      <c r="M290" s="73"/>
      <c r="N290" s="73"/>
      <c r="O290" s="73"/>
      <c r="P290" s="79" t="str">
        <f>IF(ISBLANK(Resultados[[#This Row],[Sample ]]),"",IF(AND(  NOT(AND(ISBLANK($E290),ISBLANK($F290)))),AND($C290-ABS($E290)&lt;=K290,$C290+$F290&gt;=K290),IF(NOT(ISBLANK($G290)),K290&gt;$G290,UPPER(K290)="OK")))</f>
        <v/>
      </c>
      <c r="Q290" s="79" t="str">
        <f>IF(OR(ISBLANK(Resultados[[#This Row],['# or s]]),ISBLANK(Resultados[[#This Row],['# or s 
One-]])),"",IF(AND(  NOT(AND(ISBLANK($E290),ISBLANK($F290)))),AND($C290-ABS($E290)&lt;=L290,$C290+$F290&gt;=L290),IF(NOT(ISBLANK($G290)),K290&gt;$G290,UPPER(L290)="OK")))</f>
        <v/>
      </c>
      <c r="R290" s="79" t="str">
        <f>IF(OR(ISBLANK(Resultados[[#This Row],['# or s]]),ISBLANK(Resultados[[#This Row],['# or s 
Two-]])),"",IF(AND(  NOT(AND(ISBLANK($E290),ISBLANK($F290)))),AND($C290-ABS($E290)&lt;=M290,$C290+$F290&gt;=M290),IF(NOT(ISBLANK($G290)),K290&gt;$G290,UPPER(M290)="OK")))</f>
        <v/>
      </c>
      <c r="S290" s="79" t="str">
        <f>IF(OR(ISBLANK(Resultados[[#This Row],['# or s]]),ISBLANK(Resultados[[#This Row],['# or s 
Three-]])),"",IF(AND(  NOT(AND(ISBLANK($E290),ISBLANK($F290)))),AND($C290-ABS($E290)&lt;=N290,$C290+$F290&gt;=N290),IF(NOT(ISBLANK($G290)),K290&gt;$G290,UPPER(N290)="OK")))</f>
        <v/>
      </c>
      <c r="T290" s="79" t="str">
        <f>IF(OR(ISBLANK(Resultados[[#This Row],['# or s]]),ISBLANK(Resultados[[#This Row],['# or s 
Four-]])),"",IF(AND(  NOT(AND(ISBLANK($E290),ISBLANK($F290)))),AND($C290-ABS($E290)&lt;=O290,$C290+$F290&gt;=O290),IF(NOT(ISBLANK($G290)),K290&gt;$G290,UPPER(O290)="OK")))</f>
        <v/>
      </c>
      <c r="U290" s="79" t="b">
        <f>IF(ISBLANK(Resultados[[#This Row],['# or s]]),P290&lt;&gt;"",AND(P290&lt;&gt;"",Q290&lt;&gt;"",R290&lt;&gt;"",S290&lt;&gt;"",T290&lt;&gt;""))</f>
        <v>0</v>
      </c>
      <c r="V290" s="79" t="b">
        <f t="shared" si="5"/>
        <v>1</v>
      </c>
    </row>
    <row r="291" spans="1:22" x14ac:dyDescent="0.2">
      <c r="A29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Value]])),"",IF(AND(P291,Q291,R291,S291,T291,NOT(U291)),1,IF(AND(ISBLANK(Resultados[[#This Row],[Min
(-)]]),ISBLANK(Resultados[[#This Row],[Max
(+)]]),NOT(ISBLANK(Resultados[[#This Row],[Dimension (nominal)]])),ISBLANK(Resultados[[#This Row],[Requirement]])),"Ref",IF(AND(P291,Q291,R291,S291,T291),2,0))))</f>
        <v/>
      </c>
      <c r="B291" s="40"/>
      <c r="C291" s="30"/>
      <c r="D291" s="37"/>
      <c r="E291" s="30"/>
      <c r="F291" s="30"/>
      <c r="G291" s="30"/>
      <c r="H291" s="30"/>
      <c r="I291" s="55"/>
      <c r="J29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1" s="73"/>
      <c r="L291" s="73"/>
      <c r="M291" s="73"/>
      <c r="N291" s="73"/>
      <c r="O291" s="73"/>
      <c r="P291" s="79" t="str">
        <f>IF(ISBLANK(Resultados[[#This Row],[Sample ]]),"",IF(AND(  NOT(AND(ISBLANK($E291),ISBLANK($F291)))),AND($C291-ABS($E291)&lt;=K291,$C291+$F291&gt;=K291),IF(NOT(ISBLANK($G291)),K291&gt;$G291,UPPER(K291)="OK")))</f>
        <v/>
      </c>
      <c r="Q291" s="79" t="str">
        <f>IF(OR(ISBLANK(Resultados[[#This Row],['# or s]]),ISBLANK(Resultados[[#This Row],['# or s 
One-]])),"",IF(AND(  NOT(AND(ISBLANK($E291),ISBLANK($F291)))),AND($C291-ABS($E291)&lt;=L291,$C291+$F291&gt;=L291),IF(NOT(ISBLANK($G291)),K291&gt;$G291,UPPER(L291)="OK")))</f>
        <v/>
      </c>
      <c r="R291" s="79" t="str">
        <f>IF(OR(ISBLANK(Resultados[[#This Row],['# or s]]),ISBLANK(Resultados[[#This Row],['# or s 
Two-]])),"",IF(AND(  NOT(AND(ISBLANK($E291),ISBLANK($F291)))),AND($C291-ABS($E291)&lt;=M291,$C291+$F291&gt;=M291),IF(NOT(ISBLANK($G291)),K291&gt;$G291,UPPER(M291)="OK")))</f>
        <v/>
      </c>
      <c r="S291" s="79" t="str">
        <f>IF(OR(ISBLANK(Resultados[[#This Row],['# or s]]),ISBLANK(Resultados[[#This Row],['# or s 
Three-]])),"",IF(AND(  NOT(AND(ISBLANK($E291),ISBLANK($F291)))),AND($C291-ABS($E291)&lt;=N291,$C291+$F291&gt;=N291),IF(NOT(ISBLANK($G291)),K291&gt;$G291,UPPER(N291)="OK")))</f>
        <v/>
      </c>
      <c r="T291" s="79" t="str">
        <f>IF(OR(ISBLANK(Resultados[[#This Row],['# or s]]),ISBLANK(Resultados[[#This Row],['# or s 
Four-]])),"",IF(AND(  NOT(AND(ISBLANK($E291),ISBLANK($F291)))),AND($C291-ABS($E291)&lt;=O291,$C291+$F291&gt;=O291),IF(NOT(ISBLANK($G291)),K291&gt;$G291,UPPER(O291)="OK")))</f>
        <v/>
      </c>
      <c r="U291" s="79" t="b">
        <f>IF(ISBLANK(Resultados[[#This Row],['# or s]]),P291&lt;&gt;"",AND(P291&lt;&gt;"",Q291&lt;&gt;"",R291&lt;&gt;"",S291&lt;&gt;"",T291&lt;&gt;""))</f>
        <v>0</v>
      </c>
      <c r="V291" s="79" t="b">
        <f t="shared" si="5"/>
        <v>1</v>
      </c>
    </row>
    <row r="292" spans="1:22" x14ac:dyDescent="0.2">
      <c r="A29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Value]])),"",IF(AND(P292,Q292,R292,S292,T292,NOT(U292)),1,IF(AND(ISBLANK(Resultados[[#This Row],[Min
(-)]]),ISBLANK(Resultados[[#This Row],[Max
(+)]]),NOT(ISBLANK(Resultados[[#This Row],[Dimension (nominal)]])),ISBLANK(Resultados[[#This Row],[Requirement]])),"Ref",IF(AND(P292,Q292,R292,S292,T292),2,0))))</f>
        <v/>
      </c>
      <c r="B292" s="40"/>
      <c r="C292" s="30"/>
      <c r="D292" s="37"/>
      <c r="E292" s="30"/>
      <c r="F292" s="30"/>
      <c r="G292" s="30"/>
      <c r="H292" s="30"/>
      <c r="I292" s="55"/>
      <c r="J29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2" s="73"/>
      <c r="L292" s="73"/>
      <c r="M292" s="73"/>
      <c r="N292" s="73"/>
      <c r="O292" s="73"/>
      <c r="P292" s="79" t="str">
        <f>IF(ISBLANK(Resultados[[#This Row],[Sample ]]),"",IF(AND(  NOT(AND(ISBLANK($E292),ISBLANK($F292)))),AND($C292-ABS($E292)&lt;=K292,$C292+$F292&gt;=K292),IF(NOT(ISBLANK($G292)),K292&gt;$G292,UPPER(K292)="OK")))</f>
        <v/>
      </c>
      <c r="Q292" s="79" t="str">
        <f>IF(OR(ISBLANK(Resultados[[#This Row],['# or s]]),ISBLANK(Resultados[[#This Row],['# or s 
One-]])),"",IF(AND(  NOT(AND(ISBLANK($E292),ISBLANK($F292)))),AND($C292-ABS($E292)&lt;=L292,$C292+$F292&gt;=L292),IF(NOT(ISBLANK($G292)),K292&gt;$G292,UPPER(L292)="OK")))</f>
        <v/>
      </c>
      <c r="R292" s="79" t="str">
        <f>IF(OR(ISBLANK(Resultados[[#This Row],['# or s]]),ISBLANK(Resultados[[#This Row],['# or s 
Two-]])),"",IF(AND(  NOT(AND(ISBLANK($E292),ISBLANK($F292)))),AND($C292-ABS($E292)&lt;=M292,$C292+$F292&gt;=M292),IF(NOT(ISBLANK($G292)),K292&gt;$G292,UPPER(M292)="OK")))</f>
        <v/>
      </c>
      <c r="S292" s="79" t="str">
        <f>IF(OR(ISBLANK(Resultados[[#This Row],['# or s]]),ISBLANK(Resultados[[#This Row],['# or s 
Three-]])),"",IF(AND(  NOT(AND(ISBLANK($E292),ISBLANK($F292)))),AND($C292-ABS($E292)&lt;=N292,$C292+$F292&gt;=N292),IF(NOT(ISBLANK($G292)),K292&gt;$G292,UPPER(N292)="OK")))</f>
        <v/>
      </c>
      <c r="T292" s="79" t="str">
        <f>IF(OR(ISBLANK(Resultados[[#This Row],['# or s]]),ISBLANK(Resultados[[#This Row],['# or s 
Four-]])),"",IF(AND(  NOT(AND(ISBLANK($E292),ISBLANK($F292)))),AND($C292-ABS($E292)&lt;=O292,$C292+$F292&gt;=O292),IF(NOT(ISBLANK($G292)),K292&gt;$G292,UPPER(O292)="OK")))</f>
        <v/>
      </c>
      <c r="U292" s="79" t="b">
        <f>IF(ISBLANK(Resultados[[#This Row],['# or s]]),P292&lt;&gt;"",AND(P292&lt;&gt;"",Q292&lt;&gt;"",R292&lt;&gt;"",S292&lt;&gt;"",T292&lt;&gt;""))</f>
        <v>0</v>
      </c>
      <c r="V292" s="79" t="b">
        <f t="shared" si="5"/>
        <v>1</v>
      </c>
    </row>
    <row r="293" spans="1:22" x14ac:dyDescent="0.2">
      <c r="A29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Value]])),"",IF(AND(P293,Q293,R293,S293,T293,NOT(U293)),1,IF(AND(ISBLANK(Resultados[[#This Row],[Min
(-)]]),ISBLANK(Resultados[[#This Row],[Max
(+)]]),NOT(ISBLANK(Resultados[[#This Row],[Dimension (nominal)]])),ISBLANK(Resultados[[#This Row],[Requirement]])),"Ref",IF(AND(P293,Q293,R293,S293,T293),2,0))))</f>
        <v/>
      </c>
      <c r="B293" s="40"/>
      <c r="C293" s="30"/>
      <c r="D293" s="37"/>
      <c r="E293" s="30"/>
      <c r="F293" s="30"/>
      <c r="G293" s="30"/>
      <c r="H293" s="30"/>
      <c r="I293" s="55"/>
      <c r="J29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3" s="73"/>
      <c r="L293" s="73"/>
      <c r="M293" s="73"/>
      <c r="N293" s="73"/>
      <c r="O293" s="73"/>
      <c r="P293" s="79" t="str">
        <f>IF(ISBLANK(Resultados[[#This Row],[Sample ]]),"",IF(AND(  NOT(AND(ISBLANK($E293),ISBLANK($F293)))),AND($C293-ABS($E293)&lt;=K293,$C293+$F293&gt;=K293),IF(NOT(ISBLANK($G293)),K293&gt;$G293,UPPER(K293)="OK")))</f>
        <v/>
      </c>
      <c r="Q293" s="79" t="str">
        <f>IF(OR(ISBLANK(Resultados[[#This Row],['# or s]]),ISBLANK(Resultados[[#This Row],['# or s 
One-]])),"",IF(AND(  NOT(AND(ISBLANK($E293),ISBLANK($F293)))),AND($C293-ABS($E293)&lt;=L293,$C293+$F293&gt;=L293),IF(NOT(ISBLANK($G293)),K293&gt;$G293,UPPER(L293)="OK")))</f>
        <v/>
      </c>
      <c r="R293" s="79" t="str">
        <f>IF(OR(ISBLANK(Resultados[[#This Row],['# or s]]),ISBLANK(Resultados[[#This Row],['# or s 
Two-]])),"",IF(AND(  NOT(AND(ISBLANK($E293),ISBLANK($F293)))),AND($C293-ABS($E293)&lt;=M293,$C293+$F293&gt;=M293),IF(NOT(ISBLANK($G293)),K293&gt;$G293,UPPER(M293)="OK")))</f>
        <v/>
      </c>
      <c r="S293" s="79" t="str">
        <f>IF(OR(ISBLANK(Resultados[[#This Row],['# or s]]),ISBLANK(Resultados[[#This Row],['# or s 
Three-]])),"",IF(AND(  NOT(AND(ISBLANK($E293),ISBLANK($F293)))),AND($C293-ABS($E293)&lt;=N293,$C293+$F293&gt;=N293),IF(NOT(ISBLANK($G293)),K293&gt;$G293,UPPER(N293)="OK")))</f>
        <v/>
      </c>
      <c r="T293" s="79" t="str">
        <f>IF(OR(ISBLANK(Resultados[[#This Row],['# or s]]),ISBLANK(Resultados[[#This Row],['# or s 
Four-]])),"",IF(AND(  NOT(AND(ISBLANK($E293),ISBLANK($F293)))),AND($C293-ABS($E293)&lt;=O293,$C293+$F293&gt;=O293),IF(NOT(ISBLANK($G293)),K293&gt;$G293,UPPER(O293)="OK")))</f>
        <v/>
      </c>
      <c r="U293" s="79" t="b">
        <f>IF(ISBLANK(Resultados[[#This Row],['# or s]]),P293&lt;&gt;"",AND(P293&lt;&gt;"",Q293&lt;&gt;"",R293&lt;&gt;"",S293&lt;&gt;"",T293&lt;&gt;""))</f>
        <v>0</v>
      </c>
      <c r="V293" s="79" t="b">
        <f t="shared" si="5"/>
        <v>1</v>
      </c>
    </row>
    <row r="294" spans="1:22" x14ac:dyDescent="0.2">
      <c r="A29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Value]])),"",IF(AND(P294,Q294,R294,S294,T294,NOT(U294)),1,IF(AND(ISBLANK(Resultados[[#This Row],[Min
(-)]]),ISBLANK(Resultados[[#This Row],[Max
(+)]]),NOT(ISBLANK(Resultados[[#This Row],[Dimension (nominal)]])),ISBLANK(Resultados[[#This Row],[Requirement]])),"Ref",IF(AND(P294,Q294,R294,S294,T294),2,0))))</f>
        <v/>
      </c>
      <c r="B294" s="40"/>
      <c r="C294" s="30"/>
      <c r="D294" s="37"/>
      <c r="E294" s="30"/>
      <c r="F294" s="30"/>
      <c r="G294" s="30"/>
      <c r="H294" s="30"/>
      <c r="I294" s="55"/>
      <c r="J29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4" s="73"/>
      <c r="L294" s="73"/>
      <c r="M294" s="73"/>
      <c r="N294" s="73"/>
      <c r="O294" s="73"/>
      <c r="P294" s="79" t="str">
        <f>IF(ISBLANK(Resultados[[#This Row],[Sample ]]),"",IF(AND(  NOT(AND(ISBLANK($E294),ISBLANK($F294)))),AND($C294-ABS($E294)&lt;=K294,$C294+$F294&gt;=K294),IF(NOT(ISBLANK($G294)),K294&gt;$G294,UPPER(K294)="OK")))</f>
        <v/>
      </c>
      <c r="Q294" s="79" t="str">
        <f>IF(OR(ISBLANK(Resultados[[#This Row],['# or s]]),ISBLANK(Resultados[[#This Row],['# or s 
One-]])),"",IF(AND(  NOT(AND(ISBLANK($E294),ISBLANK($F294)))),AND($C294-ABS($E294)&lt;=L294,$C294+$F294&gt;=L294),IF(NOT(ISBLANK($G294)),K294&gt;$G294,UPPER(L294)="OK")))</f>
        <v/>
      </c>
      <c r="R294" s="79" t="str">
        <f>IF(OR(ISBLANK(Resultados[[#This Row],['# or s]]),ISBLANK(Resultados[[#This Row],['# or s 
Two-]])),"",IF(AND(  NOT(AND(ISBLANK($E294),ISBLANK($F294)))),AND($C294-ABS($E294)&lt;=M294,$C294+$F294&gt;=M294),IF(NOT(ISBLANK($G294)),K294&gt;$G294,UPPER(M294)="OK")))</f>
        <v/>
      </c>
      <c r="S294" s="79" t="str">
        <f>IF(OR(ISBLANK(Resultados[[#This Row],['# or s]]),ISBLANK(Resultados[[#This Row],['# or s 
Three-]])),"",IF(AND(  NOT(AND(ISBLANK($E294),ISBLANK($F294)))),AND($C294-ABS($E294)&lt;=N294,$C294+$F294&gt;=N294),IF(NOT(ISBLANK($G294)),K294&gt;$G294,UPPER(N294)="OK")))</f>
        <v/>
      </c>
      <c r="T294" s="79" t="str">
        <f>IF(OR(ISBLANK(Resultados[[#This Row],['# or s]]),ISBLANK(Resultados[[#This Row],['# or s 
Four-]])),"",IF(AND(  NOT(AND(ISBLANK($E294),ISBLANK($F294)))),AND($C294-ABS($E294)&lt;=O294,$C294+$F294&gt;=O294),IF(NOT(ISBLANK($G294)),K294&gt;$G294,UPPER(O294)="OK")))</f>
        <v/>
      </c>
      <c r="U294" s="79" t="b">
        <f>IF(ISBLANK(Resultados[[#This Row],['# or s]]),P294&lt;&gt;"",AND(P294&lt;&gt;"",Q294&lt;&gt;"",R294&lt;&gt;"",S294&lt;&gt;"",T294&lt;&gt;""))</f>
        <v>0</v>
      </c>
      <c r="V294" s="79" t="b">
        <f t="shared" si="5"/>
        <v>1</v>
      </c>
    </row>
    <row r="295" spans="1:22" x14ac:dyDescent="0.2">
      <c r="A29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Value]])),"",IF(AND(P295,Q295,R295,S295,T295,NOT(U295)),1,IF(AND(ISBLANK(Resultados[[#This Row],[Min
(-)]]),ISBLANK(Resultados[[#This Row],[Max
(+)]]),NOT(ISBLANK(Resultados[[#This Row],[Dimension (nominal)]])),ISBLANK(Resultados[[#This Row],[Requirement]])),"Ref",IF(AND(P295,Q295,R295,S295,T295),2,0))))</f>
        <v/>
      </c>
      <c r="B295" s="40"/>
      <c r="C295" s="30"/>
      <c r="D295" s="37"/>
      <c r="E295" s="30"/>
      <c r="F295" s="30"/>
      <c r="G295" s="30"/>
      <c r="H295" s="30"/>
      <c r="I295" s="55"/>
      <c r="J29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5" s="73"/>
      <c r="L295" s="73"/>
      <c r="M295" s="73"/>
      <c r="N295" s="73"/>
      <c r="O295" s="73"/>
      <c r="P295" s="79" t="str">
        <f>IF(ISBLANK(Resultados[[#This Row],[Sample ]]),"",IF(AND(  NOT(AND(ISBLANK($E295),ISBLANK($F295)))),AND($C295-ABS($E295)&lt;=K295,$C295+$F295&gt;=K295),IF(NOT(ISBLANK($G295)),K295&gt;$G295,UPPER(K295)="OK")))</f>
        <v/>
      </c>
      <c r="Q295" s="79" t="str">
        <f>IF(OR(ISBLANK(Resultados[[#This Row],['# or s]]),ISBLANK(Resultados[[#This Row],['# or s 
One-]])),"",IF(AND(  NOT(AND(ISBLANK($E295),ISBLANK($F295)))),AND($C295-ABS($E295)&lt;=L295,$C295+$F295&gt;=L295),IF(NOT(ISBLANK($G295)),K295&gt;$G295,UPPER(L295)="OK")))</f>
        <v/>
      </c>
      <c r="R295" s="79" t="str">
        <f>IF(OR(ISBLANK(Resultados[[#This Row],['# or s]]),ISBLANK(Resultados[[#This Row],['# or s 
Two-]])),"",IF(AND(  NOT(AND(ISBLANK($E295),ISBLANK($F295)))),AND($C295-ABS($E295)&lt;=M295,$C295+$F295&gt;=M295),IF(NOT(ISBLANK($G295)),K295&gt;$G295,UPPER(M295)="OK")))</f>
        <v/>
      </c>
      <c r="S295" s="79" t="str">
        <f>IF(OR(ISBLANK(Resultados[[#This Row],['# or s]]),ISBLANK(Resultados[[#This Row],['# or s 
Three-]])),"",IF(AND(  NOT(AND(ISBLANK($E295),ISBLANK($F295)))),AND($C295-ABS($E295)&lt;=N295,$C295+$F295&gt;=N295),IF(NOT(ISBLANK($G295)),K295&gt;$G295,UPPER(N295)="OK")))</f>
        <v/>
      </c>
      <c r="T295" s="79" t="str">
        <f>IF(OR(ISBLANK(Resultados[[#This Row],['# or s]]),ISBLANK(Resultados[[#This Row],['# or s 
Four-]])),"",IF(AND(  NOT(AND(ISBLANK($E295),ISBLANK($F295)))),AND($C295-ABS($E295)&lt;=O295,$C295+$F295&gt;=O295),IF(NOT(ISBLANK($G295)),K295&gt;$G295,UPPER(O295)="OK")))</f>
        <v/>
      </c>
      <c r="U295" s="79" t="b">
        <f>IF(ISBLANK(Resultados[[#This Row],['# or s]]),P295&lt;&gt;"",AND(P295&lt;&gt;"",Q295&lt;&gt;"",R295&lt;&gt;"",S295&lt;&gt;"",T295&lt;&gt;""))</f>
        <v>0</v>
      </c>
      <c r="V295" s="79" t="b">
        <f t="shared" si="5"/>
        <v>1</v>
      </c>
    </row>
    <row r="296" spans="1:22" x14ac:dyDescent="0.2">
      <c r="A29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Value]])),"",IF(AND(P296,Q296,R296,S296,T296,NOT(U296)),1,IF(AND(ISBLANK(Resultados[[#This Row],[Min
(-)]]),ISBLANK(Resultados[[#This Row],[Max
(+)]]),NOT(ISBLANK(Resultados[[#This Row],[Dimension (nominal)]])),ISBLANK(Resultados[[#This Row],[Requirement]])),"Ref",IF(AND(P296,Q296,R296,S296,T296),2,0))))</f>
        <v/>
      </c>
      <c r="B296" s="40"/>
      <c r="C296" s="30"/>
      <c r="D296" s="37"/>
      <c r="E296" s="30"/>
      <c r="F296" s="30"/>
      <c r="G296" s="30"/>
      <c r="H296" s="30"/>
      <c r="I296" s="55"/>
      <c r="J29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6" s="73"/>
      <c r="L296" s="73"/>
      <c r="M296" s="73"/>
      <c r="N296" s="73"/>
      <c r="O296" s="73"/>
      <c r="P296" s="79" t="str">
        <f>IF(ISBLANK(Resultados[[#This Row],[Sample ]]),"",IF(AND(  NOT(AND(ISBLANK($E296),ISBLANK($F296)))),AND($C296-ABS($E296)&lt;=K296,$C296+$F296&gt;=K296),IF(NOT(ISBLANK($G296)),K296&gt;$G296,UPPER(K296)="OK")))</f>
        <v/>
      </c>
      <c r="Q296" s="79" t="str">
        <f>IF(OR(ISBLANK(Resultados[[#This Row],['# or s]]),ISBLANK(Resultados[[#This Row],['# or s 
One-]])),"",IF(AND(  NOT(AND(ISBLANK($E296),ISBLANK($F296)))),AND($C296-ABS($E296)&lt;=L296,$C296+$F296&gt;=L296),IF(NOT(ISBLANK($G296)),K296&gt;$G296,UPPER(L296)="OK")))</f>
        <v/>
      </c>
      <c r="R296" s="79" t="str">
        <f>IF(OR(ISBLANK(Resultados[[#This Row],['# or s]]),ISBLANK(Resultados[[#This Row],['# or s 
Two-]])),"",IF(AND(  NOT(AND(ISBLANK($E296),ISBLANK($F296)))),AND($C296-ABS($E296)&lt;=M296,$C296+$F296&gt;=M296),IF(NOT(ISBLANK($G296)),K296&gt;$G296,UPPER(M296)="OK")))</f>
        <v/>
      </c>
      <c r="S296" s="79" t="str">
        <f>IF(OR(ISBLANK(Resultados[[#This Row],['# or s]]),ISBLANK(Resultados[[#This Row],['# or s 
Three-]])),"",IF(AND(  NOT(AND(ISBLANK($E296),ISBLANK($F296)))),AND($C296-ABS($E296)&lt;=N296,$C296+$F296&gt;=N296),IF(NOT(ISBLANK($G296)),K296&gt;$G296,UPPER(N296)="OK")))</f>
        <v/>
      </c>
      <c r="T296" s="79" t="str">
        <f>IF(OR(ISBLANK(Resultados[[#This Row],['# or s]]),ISBLANK(Resultados[[#This Row],['# or s 
Four-]])),"",IF(AND(  NOT(AND(ISBLANK($E296),ISBLANK($F296)))),AND($C296-ABS($E296)&lt;=O296,$C296+$F296&gt;=O296),IF(NOT(ISBLANK($G296)),K296&gt;$G296,UPPER(O296)="OK")))</f>
        <v/>
      </c>
      <c r="U296" s="79" t="b">
        <f>IF(ISBLANK(Resultados[[#This Row],['# or s]]),P296&lt;&gt;"",AND(P296&lt;&gt;"",Q296&lt;&gt;"",R296&lt;&gt;"",S296&lt;&gt;"",T296&lt;&gt;""))</f>
        <v>0</v>
      </c>
      <c r="V296" s="79" t="b">
        <f t="shared" si="5"/>
        <v>1</v>
      </c>
    </row>
    <row r="297" spans="1:22" x14ac:dyDescent="0.2">
      <c r="A29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Value]])),"",IF(AND(P297,Q297,R297,S297,T297,NOT(U297)),1,IF(AND(ISBLANK(Resultados[[#This Row],[Min
(-)]]),ISBLANK(Resultados[[#This Row],[Max
(+)]]),NOT(ISBLANK(Resultados[[#This Row],[Dimension (nominal)]])),ISBLANK(Resultados[[#This Row],[Requirement]])),"Ref",IF(AND(P297,Q297,R297,S297,T297),2,0))))</f>
        <v/>
      </c>
      <c r="B297" s="40"/>
      <c r="C297" s="30"/>
      <c r="D297" s="37"/>
      <c r="E297" s="30"/>
      <c r="F297" s="30"/>
      <c r="G297" s="30"/>
      <c r="H297" s="30"/>
      <c r="I297" s="55"/>
      <c r="J29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7" s="73"/>
      <c r="L297" s="73"/>
      <c r="M297" s="73"/>
      <c r="N297" s="73"/>
      <c r="O297" s="73"/>
      <c r="P297" s="79" t="str">
        <f>IF(ISBLANK(Resultados[[#This Row],[Sample ]]),"",IF(AND(  NOT(AND(ISBLANK($E297),ISBLANK($F297)))),AND($C297-ABS($E297)&lt;=K297,$C297+$F297&gt;=K297),IF(NOT(ISBLANK($G297)),K297&gt;$G297,UPPER(K297)="OK")))</f>
        <v/>
      </c>
      <c r="Q297" s="79" t="str">
        <f>IF(OR(ISBLANK(Resultados[[#This Row],['# or s]]),ISBLANK(Resultados[[#This Row],['# or s 
One-]])),"",IF(AND(  NOT(AND(ISBLANK($E297),ISBLANK($F297)))),AND($C297-ABS($E297)&lt;=L297,$C297+$F297&gt;=L297),IF(NOT(ISBLANK($G297)),K297&gt;$G297,UPPER(L297)="OK")))</f>
        <v/>
      </c>
      <c r="R297" s="79" t="str">
        <f>IF(OR(ISBLANK(Resultados[[#This Row],['# or s]]),ISBLANK(Resultados[[#This Row],['# or s 
Two-]])),"",IF(AND(  NOT(AND(ISBLANK($E297),ISBLANK($F297)))),AND($C297-ABS($E297)&lt;=M297,$C297+$F297&gt;=M297),IF(NOT(ISBLANK($G297)),K297&gt;$G297,UPPER(M297)="OK")))</f>
        <v/>
      </c>
      <c r="S297" s="79" t="str">
        <f>IF(OR(ISBLANK(Resultados[[#This Row],['# or s]]),ISBLANK(Resultados[[#This Row],['# or s 
Three-]])),"",IF(AND(  NOT(AND(ISBLANK($E297),ISBLANK($F297)))),AND($C297-ABS($E297)&lt;=N297,$C297+$F297&gt;=N297),IF(NOT(ISBLANK($G297)),K297&gt;$G297,UPPER(N297)="OK")))</f>
        <v/>
      </c>
      <c r="T297" s="79" t="str">
        <f>IF(OR(ISBLANK(Resultados[[#This Row],['# or s]]),ISBLANK(Resultados[[#This Row],['# or s 
Four-]])),"",IF(AND(  NOT(AND(ISBLANK($E297),ISBLANK($F297)))),AND($C297-ABS($E297)&lt;=O297,$C297+$F297&gt;=O297),IF(NOT(ISBLANK($G297)),K297&gt;$G297,UPPER(O297)="OK")))</f>
        <v/>
      </c>
      <c r="U297" s="79" t="b">
        <f>IF(ISBLANK(Resultados[[#This Row],['# or s]]),P297&lt;&gt;"",AND(P297&lt;&gt;"",Q297&lt;&gt;"",R297&lt;&gt;"",S297&lt;&gt;"",T297&lt;&gt;""))</f>
        <v>0</v>
      </c>
      <c r="V297" s="79" t="b">
        <f t="shared" si="5"/>
        <v>1</v>
      </c>
    </row>
    <row r="298" spans="1:22" x14ac:dyDescent="0.2">
      <c r="A29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Value]])),"",IF(AND(P298,Q298,R298,S298,T298,NOT(U298)),1,IF(AND(ISBLANK(Resultados[[#This Row],[Min
(-)]]),ISBLANK(Resultados[[#This Row],[Max
(+)]]),NOT(ISBLANK(Resultados[[#This Row],[Dimension (nominal)]])),ISBLANK(Resultados[[#This Row],[Requirement]])),"Ref",IF(AND(P298,Q298,R298,S298,T298),2,0))))</f>
        <v/>
      </c>
      <c r="B298" s="40"/>
      <c r="C298" s="30"/>
      <c r="D298" s="37"/>
      <c r="E298" s="30"/>
      <c r="F298" s="30"/>
      <c r="G298" s="30"/>
      <c r="H298" s="30"/>
      <c r="I298" s="55"/>
      <c r="J29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8" s="73"/>
      <c r="L298" s="73"/>
      <c r="M298" s="73"/>
      <c r="N298" s="73"/>
      <c r="O298" s="73"/>
      <c r="P298" s="79" t="str">
        <f>IF(ISBLANK(Resultados[[#This Row],[Sample ]]),"",IF(AND(  NOT(AND(ISBLANK($E298),ISBLANK($F298)))),AND($C298-ABS($E298)&lt;=K298,$C298+$F298&gt;=K298),IF(NOT(ISBLANK($G298)),K298&gt;$G298,UPPER(K298)="OK")))</f>
        <v/>
      </c>
      <c r="Q298" s="79" t="str">
        <f>IF(OR(ISBLANK(Resultados[[#This Row],['# or s]]),ISBLANK(Resultados[[#This Row],['# or s 
One-]])),"",IF(AND(  NOT(AND(ISBLANK($E298),ISBLANK($F298)))),AND($C298-ABS($E298)&lt;=L298,$C298+$F298&gt;=L298),IF(NOT(ISBLANK($G298)),K298&gt;$G298,UPPER(L298)="OK")))</f>
        <v/>
      </c>
      <c r="R298" s="79" t="str">
        <f>IF(OR(ISBLANK(Resultados[[#This Row],['# or s]]),ISBLANK(Resultados[[#This Row],['# or s 
Two-]])),"",IF(AND(  NOT(AND(ISBLANK($E298),ISBLANK($F298)))),AND($C298-ABS($E298)&lt;=M298,$C298+$F298&gt;=M298),IF(NOT(ISBLANK($G298)),K298&gt;$G298,UPPER(M298)="OK")))</f>
        <v/>
      </c>
      <c r="S298" s="79" t="str">
        <f>IF(OR(ISBLANK(Resultados[[#This Row],['# or s]]),ISBLANK(Resultados[[#This Row],['# or s 
Three-]])),"",IF(AND(  NOT(AND(ISBLANK($E298),ISBLANK($F298)))),AND($C298-ABS($E298)&lt;=N298,$C298+$F298&gt;=N298),IF(NOT(ISBLANK($G298)),K298&gt;$G298,UPPER(N298)="OK")))</f>
        <v/>
      </c>
      <c r="T298" s="79" t="str">
        <f>IF(OR(ISBLANK(Resultados[[#This Row],['# or s]]),ISBLANK(Resultados[[#This Row],['# or s 
Four-]])),"",IF(AND(  NOT(AND(ISBLANK($E298),ISBLANK($F298)))),AND($C298-ABS($E298)&lt;=O298,$C298+$F298&gt;=O298),IF(NOT(ISBLANK($G298)),K298&gt;$G298,UPPER(O298)="OK")))</f>
        <v/>
      </c>
      <c r="U298" s="79" t="b">
        <f>IF(ISBLANK(Resultados[[#This Row],['# or s]]),P298&lt;&gt;"",AND(P298&lt;&gt;"",Q298&lt;&gt;"",R298&lt;&gt;"",S298&lt;&gt;"",T298&lt;&gt;""))</f>
        <v>0</v>
      </c>
      <c r="V298" s="79" t="b">
        <f t="shared" si="5"/>
        <v>1</v>
      </c>
    </row>
    <row r="299" spans="1:22" x14ac:dyDescent="0.2">
      <c r="A29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Value]])),"",IF(AND(P299,Q299,R299,S299,T299,NOT(U299)),1,IF(AND(ISBLANK(Resultados[[#This Row],[Min
(-)]]),ISBLANK(Resultados[[#This Row],[Max
(+)]]),NOT(ISBLANK(Resultados[[#This Row],[Dimension (nominal)]])),ISBLANK(Resultados[[#This Row],[Requirement]])),"Ref",IF(AND(P299,Q299,R299,S299,T299),2,0))))</f>
        <v/>
      </c>
      <c r="B299" s="40"/>
      <c r="C299" s="30"/>
      <c r="D299" s="37"/>
      <c r="E299" s="30"/>
      <c r="F299" s="30"/>
      <c r="G299" s="30"/>
      <c r="H299" s="30"/>
      <c r="I299" s="55"/>
      <c r="J29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299" s="73"/>
      <c r="L299" s="73"/>
      <c r="M299" s="73"/>
      <c r="N299" s="73"/>
      <c r="O299" s="73"/>
      <c r="P299" s="79" t="str">
        <f>IF(ISBLANK(Resultados[[#This Row],[Sample ]]),"",IF(AND(  NOT(AND(ISBLANK($E299),ISBLANK($F299)))),AND($C299-ABS($E299)&lt;=K299,$C299+$F299&gt;=K299),IF(NOT(ISBLANK($G299)),K299&gt;$G299,UPPER(K299)="OK")))</f>
        <v/>
      </c>
      <c r="Q299" s="79" t="str">
        <f>IF(OR(ISBLANK(Resultados[[#This Row],['# or s]]),ISBLANK(Resultados[[#This Row],['# or s 
One-]])),"",IF(AND(  NOT(AND(ISBLANK($E299),ISBLANK($F299)))),AND($C299-ABS($E299)&lt;=L299,$C299+$F299&gt;=L299),IF(NOT(ISBLANK($G299)),K299&gt;$G299,UPPER(L299)="OK")))</f>
        <v/>
      </c>
      <c r="R299" s="79" t="str">
        <f>IF(OR(ISBLANK(Resultados[[#This Row],['# or s]]),ISBLANK(Resultados[[#This Row],['# or s 
Two-]])),"",IF(AND(  NOT(AND(ISBLANK($E299),ISBLANK($F299)))),AND($C299-ABS($E299)&lt;=M299,$C299+$F299&gt;=M299),IF(NOT(ISBLANK($G299)),K299&gt;$G299,UPPER(M299)="OK")))</f>
        <v/>
      </c>
      <c r="S299" s="79" t="str">
        <f>IF(OR(ISBLANK(Resultados[[#This Row],['# or s]]),ISBLANK(Resultados[[#This Row],['# or s 
Three-]])),"",IF(AND(  NOT(AND(ISBLANK($E299),ISBLANK($F299)))),AND($C299-ABS($E299)&lt;=N299,$C299+$F299&gt;=N299),IF(NOT(ISBLANK($G299)),K299&gt;$G299,UPPER(N299)="OK")))</f>
        <v/>
      </c>
      <c r="T299" s="79" t="str">
        <f>IF(OR(ISBLANK(Resultados[[#This Row],['# or s]]),ISBLANK(Resultados[[#This Row],['# or s 
Four-]])),"",IF(AND(  NOT(AND(ISBLANK($E299),ISBLANK($F299)))),AND($C299-ABS($E299)&lt;=O299,$C299+$F299&gt;=O299),IF(NOT(ISBLANK($G299)),K299&gt;$G299,UPPER(O299)="OK")))</f>
        <v/>
      </c>
      <c r="U299" s="79" t="b">
        <f>IF(ISBLANK(Resultados[[#This Row],['# or s]]),P299&lt;&gt;"",AND(P299&lt;&gt;"",Q299&lt;&gt;"",R299&lt;&gt;"",S299&lt;&gt;"",T299&lt;&gt;""))</f>
        <v>0</v>
      </c>
      <c r="V299" s="79" t="b">
        <f t="shared" si="5"/>
        <v>1</v>
      </c>
    </row>
    <row r="300" spans="1:22" x14ac:dyDescent="0.2">
      <c r="A30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Value]])),"",IF(AND(P300,Q300,R300,S300,T300,NOT(U300)),1,IF(AND(ISBLANK(Resultados[[#This Row],[Min
(-)]]),ISBLANK(Resultados[[#This Row],[Max
(+)]]),NOT(ISBLANK(Resultados[[#This Row],[Dimension (nominal)]])),ISBLANK(Resultados[[#This Row],[Requirement]])),"Ref",IF(AND(P300,Q300,R300,S300,T300),2,0))))</f>
        <v/>
      </c>
      <c r="B300" s="40"/>
      <c r="C300" s="30"/>
      <c r="D300" s="37"/>
      <c r="E300" s="30"/>
      <c r="F300" s="30"/>
      <c r="G300" s="30"/>
      <c r="H300" s="30"/>
      <c r="I300" s="55"/>
      <c r="J30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0" s="73"/>
      <c r="L300" s="73"/>
      <c r="M300" s="73"/>
      <c r="N300" s="73"/>
      <c r="O300" s="73"/>
      <c r="P300" s="79" t="str">
        <f>IF(ISBLANK(Resultados[[#This Row],[Sample ]]),"",IF(AND(  NOT(AND(ISBLANK($E300),ISBLANK($F300)))),AND($C300-ABS($E300)&lt;=K300,$C300+$F300&gt;=K300),IF(NOT(ISBLANK($G300)),K300&gt;$G300,UPPER(K300)="OK")))</f>
        <v/>
      </c>
      <c r="Q300" s="79" t="str">
        <f>IF(OR(ISBLANK(Resultados[[#This Row],['# or s]]),ISBLANK(Resultados[[#This Row],['# or s 
One-]])),"",IF(AND(  NOT(AND(ISBLANK($E300),ISBLANK($F300)))),AND($C300-ABS($E300)&lt;=L300,$C300+$F300&gt;=L300),IF(NOT(ISBLANK($G300)),K300&gt;$G300,UPPER(L300)="OK")))</f>
        <v/>
      </c>
      <c r="R300" s="79" t="str">
        <f>IF(OR(ISBLANK(Resultados[[#This Row],['# or s]]),ISBLANK(Resultados[[#This Row],['# or s 
Two-]])),"",IF(AND(  NOT(AND(ISBLANK($E300),ISBLANK($F300)))),AND($C300-ABS($E300)&lt;=M300,$C300+$F300&gt;=M300),IF(NOT(ISBLANK($G300)),K300&gt;$G300,UPPER(M300)="OK")))</f>
        <v/>
      </c>
      <c r="S300" s="79" t="str">
        <f>IF(OR(ISBLANK(Resultados[[#This Row],['# or s]]),ISBLANK(Resultados[[#This Row],['# or s 
Three-]])),"",IF(AND(  NOT(AND(ISBLANK($E300),ISBLANK($F300)))),AND($C300-ABS($E300)&lt;=N300,$C300+$F300&gt;=N300),IF(NOT(ISBLANK($G300)),K300&gt;$G300,UPPER(N300)="OK")))</f>
        <v/>
      </c>
      <c r="T300" s="79" t="str">
        <f>IF(OR(ISBLANK(Resultados[[#This Row],['# or s]]),ISBLANK(Resultados[[#This Row],['# or s 
Four-]])),"",IF(AND(  NOT(AND(ISBLANK($E300),ISBLANK($F300)))),AND($C300-ABS($E300)&lt;=O300,$C300+$F300&gt;=O300),IF(NOT(ISBLANK($G300)),K300&gt;$G300,UPPER(O300)="OK")))</f>
        <v/>
      </c>
      <c r="U300" s="79" t="b">
        <f>IF(ISBLANK(Resultados[[#This Row],['# or s]]),P300&lt;&gt;"",AND(P300&lt;&gt;"",Q300&lt;&gt;"",R300&lt;&gt;"",S300&lt;&gt;"",T300&lt;&gt;""))</f>
        <v>0</v>
      </c>
      <c r="V300" s="79" t="b">
        <f t="shared" si="5"/>
        <v>1</v>
      </c>
    </row>
    <row r="301" spans="1:22" x14ac:dyDescent="0.2">
      <c r="A30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Value]])),"",IF(AND(P301,Q301,R301,S301,T301,NOT(U301)),1,IF(AND(ISBLANK(Resultados[[#This Row],[Min
(-)]]),ISBLANK(Resultados[[#This Row],[Max
(+)]]),NOT(ISBLANK(Resultados[[#This Row],[Dimension (nominal)]])),ISBLANK(Resultados[[#This Row],[Requirement]])),"Ref",IF(AND(P301,Q301,R301,S301,T301),2,0))))</f>
        <v/>
      </c>
      <c r="B301" s="40"/>
      <c r="C301" s="30"/>
      <c r="D301" s="37"/>
      <c r="E301" s="30"/>
      <c r="F301" s="30"/>
      <c r="G301" s="30"/>
      <c r="H301" s="30"/>
      <c r="I301" s="55"/>
      <c r="J30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1" s="73"/>
      <c r="L301" s="73"/>
      <c r="M301" s="73"/>
      <c r="N301" s="73"/>
      <c r="O301" s="73"/>
      <c r="P301" s="79" t="str">
        <f>IF(ISBLANK(Resultados[[#This Row],[Sample ]]),"",IF(AND(  NOT(AND(ISBLANK($E301),ISBLANK($F301)))),AND($C301-ABS($E301)&lt;=K301,$C301+$F301&gt;=K301),IF(NOT(ISBLANK($G301)),K301&gt;$G301,UPPER(K301)="OK")))</f>
        <v/>
      </c>
      <c r="Q301" s="79" t="str">
        <f>IF(OR(ISBLANK(Resultados[[#This Row],['# or s]]),ISBLANK(Resultados[[#This Row],['# or s 
One-]])),"",IF(AND(  NOT(AND(ISBLANK($E301),ISBLANK($F301)))),AND($C301-ABS($E301)&lt;=L301,$C301+$F301&gt;=L301),IF(NOT(ISBLANK($G301)),K301&gt;$G301,UPPER(L301)="OK")))</f>
        <v/>
      </c>
      <c r="R301" s="79" t="str">
        <f>IF(OR(ISBLANK(Resultados[[#This Row],['# or s]]),ISBLANK(Resultados[[#This Row],['# or s 
Two-]])),"",IF(AND(  NOT(AND(ISBLANK($E301),ISBLANK($F301)))),AND($C301-ABS($E301)&lt;=M301,$C301+$F301&gt;=M301),IF(NOT(ISBLANK($G301)),K301&gt;$G301,UPPER(M301)="OK")))</f>
        <v/>
      </c>
      <c r="S301" s="79" t="str">
        <f>IF(OR(ISBLANK(Resultados[[#This Row],['# or s]]),ISBLANK(Resultados[[#This Row],['# or s 
Three-]])),"",IF(AND(  NOT(AND(ISBLANK($E301),ISBLANK($F301)))),AND($C301-ABS($E301)&lt;=N301,$C301+$F301&gt;=N301),IF(NOT(ISBLANK($G301)),K301&gt;$G301,UPPER(N301)="OK")))</f>
        <v/>
      </c>
      <c r="T301" s="79" t="str">
        <f>IF(OR(ISBLANK(Resultados[[#This Row],['# or s]]),ISBLANK(Resultados[[#This Row],['# or s 
Four-]])),"",IF(AND(  NOT(AND(ISBLANK($E301),ISBLANK($F301)))),AND($C301-ABS($E301)&lt;=O301,$C301+$F301&gt;=O301),IF(NOT(ISBLANK($G301)),K301&gt;$G301,UPPER(O301)="OK")))</f>
        <v/>
      </c>
      <c r="U301" s="79" t="b">
        <f>IF(ISBLANK(Resultados[[#This Row],['# or s]]),P301&lt;&gt;"",AND(P301&lt;&gt;"",Q301&lt;&gt;"",R301&lt;&gt;"",S301&lt;&gt;"",T301&lt;&gt;""))</f>
        <v>0</v>
      </c>
      <c r="V301" s="79" t="b">
        <f t="shared" si="5"/>
        <v>1</v>
      </c>
    </row>
    <row r="302" spans="1:22" x14ac:dyDescent="0.2">
      <c r="A30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Value]])),"",IF(AND(P302,Q302,R302,S302,T302,NOT(U302)),1,IF(AND(ISBLANK(Resultados[[#This Row],[Min
(-)]]),ISBLANK(Resultados[[#This Row],[Max
(+)]]),NOT(ISBLANK(Resultados[[#This Row],[Dimension (nominal)]])),ISBLANK(Resultados[[#This Row],[Requirement]])),"Ref",IF(AND(P302,Q302,R302,S302,T302),2,0))))</f>
        <v/>
      </c>
      <c r="B302" s="40"/>
      <c r="C302" s="30"/>
      <c r="D302" s="37"/>
      <c r="E302" s="30"/>
      <c r="F302" s="30"/>
      <c r="G302" s="30"/>
      <c r="H302" s="30"/>
      <c r="I302" s="55"/>
      <c r="J30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2" s="73"/>
      <c r="L302" s="73"/>
      <c r="M302" s="73"/>
      <c r="N302" s="73"/>
      <c r="O302" s="73"/>
      <c r="P302" s="79" t="str">
        <f>IF(ISBLANK(Resultados[[#This Row],[Sample ]]),"",IF(AND(  NOT(AND(ISBLANK($E302),ISBLANK($F302)))),AND($C302-ABS($E302)&lt;=K302,$C302+$F302&gt;=K302),IF(NOT(ISBLANK($G302)),K302&gt;$G302,UPPER(K302)="OK")))</f>
        <v/>
      </c>
      <c r="Q302" s="79" t="str">
        <f>IF(OR(ISBLANK(Resultados[[#This Row],['# or s]]),ISBLANK(Resultados[[#This Row],['# or s 
One-]])),"",IF(AND(  NOT(AND(ISBLANK($E302),ISBLANK($F302)))),AND($C302-ABS($E302)&lt;=L302,$C302+$F302&gt;=L302),IF(NOT(ISBLANK($G302)),K302&gt;$G302,UPPER(L302)="OK")))</f>
        <v/>
      </c>
      <c r="R302" s="79" t="str">
        <f>IF(OR(ISBLANK(Resultados[[#This Row],['# or s]]),ISBLANK(Resultados[[#This Row],['# or s 
Two-]])),"",IF(AND(  NOT(AND(ISBLANK($E302),ISBLANK($F302)))),AND($C302-ABS($E302)&lt;=M302,$C302+$F302&gt;=M302),IF(NOT(ISBLANK($G302)),K302&gt;$G302,UPPER(M302)="OK")))</f>
        <v/>
      </c>
      <c r="S302" s="79" t="str">
        <f>IF(OR(ISBLANK(Resultados[[#This Row],['# or s]]),ISBLANK(Resultados[[#This Row],['# or s 
Three-]])),"",IF(AND(  NOT(AND(ISBLANK($E302),ISBLANK($F302)))),AND($C302-ABS($E302)&lt;=N302,$C302+$F302&gt;=N302),IF(NOT(ISBLANK($G302)),K302&gt;$G302,UPPER(N302)="OK")))</f>
        <v/>
      </c>
      <c r="T302" s="79" t="str">
        <f>IF(OR(ISBLANK(Resultados[[#This Row],['# or s]]),ISBLANK(Resultados[[#This Row],['# or s 
Four-]])),"",IF(AND(  NOT(AND(ISBLANK($E302),ISBLANK($F302)))),AND($C302-ABS($E302)&lt;=O302,$C302+$F302&gt;=O302),IF(NOT(ISBLANK($G302)),K302&gt;$G302,UPPER(O302)="OK")))</f>
        <v/>
      </c>
      <c r="U302" s="79" t="b">
        <f>IF(ISBLANK(Resultados[[#This Row],['# or s]]),P302&lt;&gt;"",AND(P302&lt;&gt;"",Q302&lt;&gt;"",R302&lt;&gt;"",S302&lt;&gt;"",T302&lt;&gt;""))</f>
        <v>0</v>
      </c>
      <c r="V302" s="79" t="b">
        <f t="shared" si="5"/>
        <v>1</v>
      </c>
    </row>
    <row r="303" spans="1:22" x14ac:dyDescent="0.2">
      <c r="A30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Value]])),"",IF(AND(P303,Q303,R303,S303,T303,NOT(U303)),1,IF(AND(ISBLANK(Resultados[[#This Row],[Min
(-)]]),ISBLANK(Resultados[[#This Row],[Max
(+)]]),NOT(ISBLANK(Resultados[[#This Row],[Dimension (nominal)]])),ISBLANK(Resultados[[#This Row],[Requirement]])),"Ref",IF(AND(P303,Q303,R303,S303,T303),2,0))))</f>
        <v/>
      </c>
      <c r="B303" s="40"/>
      <c r="C303" s="30"/>
      <c r="D303" s="37"/>
      <c r="E303" s="30"/>
      <c r="F303" s="30"/>
      <c r="G303" s="30"/>
      <c r="H303" s="30"/>
      <c r="I303" s="55"/>
      <c r="J30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3" s="73"/>
      <c r="L303" s="73"/>
      <c r="M303" s="73"/>
      <c r="N303" s="73"/>
      <c r="O303" s="73"/>
      <c r="P303" s="79" t="str">
        <f>IF(ISBLANK(Resultados[[#This Row],[Sample ]]),"",IF(AND(  NOT(AND(ISBLANK($E303),ISBLANK($F303)))),AND($C303-ABS($E303)&lt;=K303,$C303+$F303&gt;=K303),IF(NOT(ISBLANK($G303)),K303&gt;$G303,UPPER(K303)="OK")))</f>
        <v/>
      </c>
      <c r="Q303" s="79" t="str">
        <f>IF(OR(ISBLANK(Resultados[[#This Row],['# or s]]),ISBLANK(Resultados[[#This Row],['# or s 
One-]])),"",IF(AND(  NOT(AND(ISBLANK($E303),ISBLANK($F303)))),AND($C303-ABS($E303)&lt;=L303,$C303+$F303&gt;=L303),IF(NOT(ISBLANK($G303)),K303&gt;$G303,UPPER(L303)="OK")))</f>
        <v/>
      </c>
      <c r="R303" s="79" t="str">
        <f>IF(OR(ISBLANK(Resultados[[#This Row],['# or s]]),ISBLANK(Resultados[[#This Row],['# or s 
Two-]])),"",IF(AND(  NOT(AND(ISBLANK($E303),ISBLANK($F303)))),AND($C303-ABS($E303)&lt;=M303,$C303+$F303&gt;=M303),IF(NOT(ISBLANK($G303)),K303&gt;$G303,UPPER(M303)="OK")))</f>
        <v/>
      </c>
      <c r="S303" s="79" t="str">
        <f>IF(OR(ISBLANK(Resultados[[#This Row],['# or s]]),ISBLANK(Resultados[[#This Row],['# or s 
Three-]])),"",IF(AND(  NOT(AND(ISBLANK($E303),ISBLANK($F303)))),AND($C303-ABS($E303)&lt;=N303,$C303+$F303&gt;=N303),IF(NOT(ISBLANK($G303)),K303&gt;$G303,UPPER(N303)="OK")))</f>
        <v/>
      </c>
      <c r="T303" s="79" t="str">
        <f>IF(OR(ISBLANK(Resultados[[#This Row],['# or s]]),ISBLANK(Resultados[[#This Row],['# or s 
Four-]])),"",IF(AND(  NOT(AND(ISBLANK($E303),ISBLANK($F303)))),AND($C303-ABS($E303)&lt;=O303,$C303+$F303&gt;=O303),IF(NOT(ISBLANK($G303)),K303&gt;$G303,UPPER(O303)="OK")))</f>
        <v/>
      </c>
      <c r="U303" s="79" t="b">
        <f>IF(ISBLANK(Resultados[[#This Row],['# or s]]),P303&lt;&gt;"",AND(P303&lt;&gt;"",Q303&lt;&gt;"",R303&lt;&gt;"",S303&lt;&gt;"",T303&lt;&gt;""))</f>
        <v>0</v>
      </c>
      <c r="V303" s="79" t="b">
        <f t="shared" si="5"/>
        <v>1</v>
      </c>
    </row>
    <row r="304" spans="1:22" x14ac:dyDescent="0.2">
      <c r="A30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Value]])),"",IF(AND(P304,Q304,R304,S304,T304,NOT(U304)),1,IF(AND(ISBLANK(Resultados[[#This Row],[Min
(-)]]),ISBLANK(Resultados[[#This Row],[Max
(+)]]),NOT(ISBLANK(Resultados[[#This Row],[Dimension (nominal)]])),ISBLANK(Resultados[[#This Row],[Requirement]])),"Ref",IF(AND(P304,Q304,R304,S304,T304),2,0))))</f>
        <v/>
      </c>
      <c r="B304" s="40"/>
      <c r="C304" s="30"/>
      <c r="D304" s="37"/>
      <c r="E304" s="30"/>
      <c r="F304" s="30"/>
      <c r="G304" s="30"/>
      <c r="H304" s="30"/>
      <c r="I304" s="55"/>
      <c r="J30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4" s="73"/>
      <c r="L304" s="73"/>
      <c r="M304" s="73"/>
      <c r="N304" s="73"/>
      <c r="O304" s="73"/>
      <c r="P304" s="79" t="str">
        <f>IF(ISBLANK(Resultados[[#This Row],[Sample ]]),"",IF(AND(  NOT(AND(ISBLANK($E304),ISBLANK($F304)))),AND($C304-ABS($E304)&lt;=K304,$C304+$F304&gt;=K304),IF(NOT(ISBLANK($G304)),K304&gt;$G304,UPPER(K304)="OK")))</f>
        <v/>
      </c>
      <c r="Q304" s="79" t="str">
        <f>IF(OR(ISBLANK(Resultados[[#This Row],['# or s]]),ISBLANK(Resultados[[#This Row],['# or s 
One-]])),"",IF(AND(  NOT(AND(ISBLANK($E304),ISBLANK($F304)))),AND($C304-ABS($E304)&lt;=L304,$C304+$F304&gt;=L304),IF(NOT(ISBLANK($G304)),K304&gt;$G304,UPPER(L304)="OK")))</f>
        <v/>
      </c>
      <c r="R304" s="79" t="str">
        <f>IF(OR(ISBLANK(Resultados[[#This Row],['# or s]]),ISBLANK(Resultados[[#This Row],['# or s 
Two-]])),"",IF(AND(  NOT(AND(ISBLANK($E304),ISBLANK($F304)))),AND($C304-ABS($E304)&lt;=M304,$C304+$F304&gt;=M304),IF(NOT(ISBLANK($G304)),K304&gt;$G304,UPPER(M304)="OK")))</f>
        <v/>
      </c>
      <c r="S304" s="79" t="str">
        <f>IF(OR(ISBLANK(Resultados[[#This Row],['# or s]]),ISBLANK(Resultados[[#This Row],['# or s 
Three-]])),"",IF(AND(  NOT(AND(ISBLANK($E304),ISBLANK($F304)))),AND($C304-ABS($E304)&lt;=N304,$C304+$F304&gt;=N304),IF(NOT(ISBLANK($G304)),K304&gt;$G304,UPPER(N304)="OK")))</f>
        <v/>
      </c>
      <c r="T304" s="79" t="str">
        <f>IF(OR(ISBLANK(Resultados[[#This Row],['# or s]]),ISBLANK(Resultados[[#This Row],['# or s 
Four-]])),"",IF(AND(  NOT(AND(ISBLANK($E304),ISBLANK($F304)))),AND($C304-ABS($E304)&lt;=O304,$C304+$F304&gt;=O304),IF(NOT(ISBLANK($G304)),K304&gt;$G304,UPPER(O304)="OK")))</f>
        <v/>
      </c>
      <c r="U304" s="79" t="b">
        <f>IF(ISBLANK(Resultados[[#This Row],['# or s]]),P304&lt;&gt;"",AND(P304&lt;&gt;"",Q304&lt;&gt;"",R304&lt;&gt;"",S304&lt;&gt;"",T304&lt;&gt;""))</f>
        <v>0</v>
      </c>
      <c r="V304" s="79" t="b">
        <f t="shared" si="5"/>
        <v>1</v>
      </c>
    </row>
    <row r="305" spans="1:22" x14ac:dyDescent="0.2">
      <c r="A30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Value]])),"",IF(AND(P305,Q305,R305,S305,T305,NOT(U305)),1,IF(AND(ISBLANK(Resultados[[#This Row],[Min
(-)]]),ISBLANK(Resultados[[#This Row],[Max
(+)]]),NOT(ISBLANK(Resultados[[#This Row],[Dimension (nominal)]])),ISBLANK(Resultados[[#This Row],[Requirement]])),"Ref",IF(AND(P305,Q305,R305,S305,T305),2,0))))</f>
        <v/>
      </c>
      <c r="B305" s="40"/>
      <c r="C305" s="30"/>
      <c r="D305" s="37"/>
      <c r="E305" s="30"/>
      <c r="F305" s="30"/>
      <c r="G305" s="30"/>
      <c r="H305" s="30"/>
      <c r="I305" s="55"/>
      <c r="J30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5" s="73"/>
      <c r="L305" s="73"/>
      <c r="M305" s="73"/>
      <c r="N305" s="73"/>
      <c r="O305" s="73"/>
      <c r="P305" s="79" t="str">
        <f>IF(ISBLANK(Resultados[[#This Row],[Sample ]]),"",IF(AND(  NOT(AND(ISBLANK($E305),ISBLANK($F305)))),AND($C305-ABS($E305)&lt;=K305,$C305+$F305&gt;=K305),IF(NOT(ISBLANK($G305)),K305&gt;$G305,UPPER(K305)="OK")))</f>
        <v/>
      </c>
      <c r="Q305" s="79" t="str">
        <f>IF(OR(ISBLANK(Resultados[[#This Row],['# or s]]),ISBLANK(Resultados[[#This Row],['# or s 
One-]])),"",IF(AND(  NOT(AND(ISBLANK($E305),ISBLANK($F305)))),AND($C305-ABS($E305)&lt;=L305,$C305+$F305&gt;=L305),IF(NOT(ISBLANK($G305)),K305&gt;$G305,UPPER(L305)="OK")))</f>
        <v/>
      </c>
      <c r="R305" s="79" t="str">
        <f>IF(OR(ISBLANK(Resultados[[#This Row],['# or s]]),ISBLANK(Resultados[[#This Row],['# or s 
Two-]])),"",IF(AND(  NOT(AND(ISBLANK($E305),ISBLANK($F305)))),AND($C305-ABS($E305)&lt;=M305,$C305+$F305&gt;=M305),IF(NOT(ISBLANK($G305)),K305&gt;$G305,UPPER(M305)="OK")))</f>
        <v/>
      </c>
      <c r="S305" s="79" t="str">
        <f>IF(OR(ISBLANK(Resultados[[#This Row],['# or s]]),ISBLANK(Resultados[[#This Row],['# or s 
Three-]])),"",IF(AND(  NOT(AND(ISBLANK($E305),ISBLANK($F305)))),AND($C305-ABS($E305)&lt;=N305,$C305+$F305&gt;=N305),IF(NOT(ISBLANK($G305)),K305&gt;$G305,UPPER(N305)="OK")))</f>
        <v/>
      </c>
      <c r="T305" s="79" t="str">
        <f>IF(OR(ISBLANK(Resultados[[#This Row],['# or s]]),ISBLANK(Resultados[[#This Row],['# or s 
Four-]])),"",IF(AND(  NOT(AND(ISBLANK($E305),ISBLANK($F305)))),AND($C305-ABS($E305)&lt;=O305,$C305+$F305&gt;=O305),IF(NOT(ISBLANK($G305)),K305&gt;$G305,UPPER(O305)="OK")))</f>
        <v/>
      </c>
      <c r="U305" s="79" t="b">
        <f>IF(ISBLANK(Resultados[[#This Row],['# or s]]),P305&lt;&gt;"",AND(P305&lt;&gt;"",Q305&lt;&gt;"",R305&lt;&gt;"",S305&lt;&gt;"",T305&lt;&gt;""))</f>
        <v>0</v>
      </c>
      <c r="V305" s="79" t="b">
        <f t="shared" si="5"/>
        <v>1</v>
      </c>
    </row>
    <row r="306" spans="1:22" x14ac:dyDescent="0.2">
      <c r="A30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Value]])),"",IF(AND(P306,Q306,R306,S306,T306,NOT(U306)),1,IF(AND(ISBLANK(Resultados[[#This Row],[Min
(-)]]),ISBLANK(Resultados[[#This Row],[Max
(+)]]),NOT(ISBLANK(Resultados[[#This Row],[Dimension (nominal)]])),ISBLANK(Resultados[[#This Row],[Requirement]])),"Ref",IF(AND(P306,Q306,R306,S306,T306),2,0))))</f>
        <v/>
      </c>
      <c r="B306" s="40"/>
      <c r="C306" s="30"/>
      <c r="D306" s="37"/>
      <c r="E306" s="30"/>
      <c r="F306" s="30"/>
      <c r="G306" s="30"/>
      <c r="H306" s="30"/>
      <c r="I306" s="55"/>
      <c r="J30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6" s="73"/>
      <c r="L306" s="73"/>
      <c r="M306" s="73"/>
      <c r="N306" s="73"/>
      <c r="O306" s="73"/>
      <c r="P306" s="79" t="str">
        <f>IF(ISBLANK(Resultados[[#This Row],[Sample ]]),"",IF(AND(  NOT(AND(ISBLANK($E306),ISBLANK($F306)))),AND($C306-ABS($E306)&lt;=K306,$C306+$F306&gt;=K306),IF(NOT(ISBLANK($G306)),K306&gt;$G306,UPPER(K306)="OK")))</f>
        <v/>
      </c>
      <c r="Q306" s="79" t="str">
        <f>IF(OR(ISBLANK(Resultados[[#This Row],['# or s]]),ISBLANK(Resultados[[#This Row],['# or s 
One-]])),"",IF(AND(  NOT(AND(ISBLANK($E306),ISBLANK($F306)))),AND($C306-ABS($E306)&lt;=L306,$C306+$F306&gt;=L306),IF(NOT(ISBLANK($G306)),K306&gt;$G306,UPPER(L306)="OK")))</f>
        <v/>
      </c>
      <c r="R306" s="79" t="str">
        <f>IF(OR(ISBLANK(Resultados[[#This Row],['# or s]]),ISBLANK(Resultados[[#This Row],['# or s 
Two-]])),"",IF(AND(  NOT(AND(ISBLANK($E306),ISBLANK($F306)))),AND($C306-ABS($E306)&lt;=M306,$C306+$F306&gt;=M306),IF(NOT(ISBLANK($G306)),K306&gt;$G306,UPPER(M306)="OK")))</f>
        <v/>
      </c>
      <c r="S306" s="79" t="str">
        <f>IF(OR(ISBLANK(Resultados[[#This Row],['# or s]]),ISBLANK(Resultados[[#This Row],['# or s 
Three-]])),"",IF(AND(  NOT(AND(ISBLANK($E306),ISBLANK($F306)))),AND($C306-ABS($E306)&lt;=N306,$C306+$F306&gt;=N306),IF(NOT(ISBLANK($G306)),K306&gt;$G306,UPPER(N306)="OK")))</f>
        <v/>
      </c>
      <c r="T306" s="79" t="str">
        <f>IF(OR(ISBLANK(Resultados[[#This Row],['# or s]]),ISBLANK(Resultados[[#This Row],['# or s 
Four-]])),"",IF(AND(  NOT(AND(ISBLANK($E306),ISBLANK($F306)))),AND($C306-ABS($E306)&lt;=O306,$C306+$F306&gt;=O306),IF(NOT(ISBLANK($G306)),K306&gt;$G306,UPPER(O306)="OK")))</f>
        <v/>
      </c>
      <c r="U306" s="79" t="b">
        <f>IF(ISBLANK(Resultados[[#This Row],['# or s]]),P306&lt;&gt;"",AND(P306&lt;&gt;"",Q306&lt;&gt;"",R306&lt;&gt;"",S306&lt;&gt;"",T306&lt;&gt;""))</f>
        <v>0</v>
      </c>
      <c r="V306" s="79" t="b">
        <f t="shared" si="5"/>
        <v>1</v>
      </c>
    </row>
    <row r="307" spans="1:22" x14ac:dyDescent="0.2">
      <c r="A30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Value]])),"",IF(AND(P307,Q307,R307,S307,T307,NOT(U307)),1,IF(AND(ISBLANK(Resultados[[#This Row],[Min
(-)]]),ISBLANK(Resultados[[#This Row],[Max
(+)]]),NOT(ISBLANK(Resultados[[#This Row],[Dimension (nominal)]])),ISBLANK(Resultados[[#This Row],[Requirement]])),"Ref",IF(AND(P307,Q307,R307,S307,T307),2,0))))</f>
        <v/>
      </c>
      <c r="B307" s="40"/>
      <c r="C307" s="30"/>
      <c r="D307" s="37"/>
      <c r="E307" s="30"/>
      <c r="F307" s="30"/>
      <c r="G307" s="30"/>
      <c r="H307" s="30"/>
      <c r="I307" s="55"/>
      <c r="J30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7" s="73"/>
      <c r="L307" s="73"/>
      <c r="M307" s="73"/>
      <c r="N307" s="73"/>
      <c r="O307" s="73"/>
      <c r="P307" s="79" t="str">
        <f>IF(ISBLANK(Resultados[[#This Row],[Sample ]]),"",IF(AND(  NOT(AND(ISBLANK($E307),ISBLANK($F307)))),AND($C307-ABS($E307)&lt;=K307,$C307+$F307&gt;=K307),IF(NOT(ISBLANK($G307)),K307&gt;$G307,UPPER(K307)="OK")))</f>
        <v/>
      </c>
      <c r="Q307" s="79" t="str">
        <f>IF(OR(ISBLANK(Resultados[[#This Row],['# or s]]),ISBLANK(Resultados[[#This Row],['# or s 
One-]])),"",IF(AND(  NOT(AND(ISBLANK($E307),ISBLANK($F307)))),AND($C307-ABS($E307)&lt;=L307,$C307+$F307&gt;=L307),IF(NOT(ISBLANK($G307)),K307&gt;$G307,UPPER(L307)="OK")))</f>
        <v/>
      </c>
      <c r="R307" s="79" t="str">
        <f>IF(OR(ISBLANK(Resultados[[#This Row],['# or s]]),ISBLANK(Resultados[[#This Row],['# or s 
Two-]])),"",IF(AND(  NOT(AND(ISBLANK($E307),ISBLANK($F307)))),AND($C307-ABS($E307)&lt;=M307,$C307+$F307&gt;=M307),IF(NOT(ISBLANK($G307)),K307&gt;$G307,UPPER(M307)="OK")))</f>
        <v/>
      </c>
      <c r="S307" s="79" t="str">
        <f>IF(OR(ISBLANK(Resultados[[#This Row],['# or s]]),ISBLANK(Resultados[[#This Row],['# or s 
Three-]])),"",IF(AND(  NOT(AND(ISBLANK($E307),ISBLANK($F307)))),AND($C307-ABS($E307)&lt;=N307,$C307+$F307&gt;=N307),IF(NOT(ISBLANK($G307)),K307&gt;$G307,UPPER(N307)="OK")))</f>
        <v/>
      </c>
      <c r="T307" s="79" t="str">
        <f>IF(OR(ISBLANK(Resultados[[#This Row],['# or s]]),ISBLANK(Resultados[[#This Row],['# or s 
Four-]])),"",IF(AND(  NOT(AND(ISBLANK($E307),ISBLANK($F307)))),AND($C307-ABS($E307)&lt;=O307,$C307+$F307&gt;=O307),IF(NOT(ISBLANK($G307)),K307&gt;$G307,UPPER(O307)="OK")))</f>
        <v/>
      </c>
      <c r="U307" s="79" t="b">
        <f>IF(ISBLANK(Resultados[[#This Row],['# or s]]),P307&lt;&gt;"",AND(P307&lt;&gt;"",Q307&lt;&gt;"",R307&lt;&gt;"",S307&lt;&gt;"",T307&lt;&gt;""))</f>
        <v>0</v>
      </c>
      <c r="V307" s="79" t="b">
        <f t="shared" si="5"/>
        <v>1</v>
      </c>
    </row>
    <row r="308" spans="1:22" x14ac:dyDescent="0.2">
      <c r="A30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Value]])),"",IF(AND(P308,Q308,R308,S308,T308,NOT(U308)),1,IF(AND(ISBLANK(Resultados[[#This Row],[Min
(-)]]),ISBLANK(Resultados[[#This Row],[Max
(+)]]),NOT(ISBLANK(Resultados[[#This Row],[Dimension (nominal)]])),ISBLANK(Resultados[[#This Row],[Requirement]])),"Ref",IF(AND(P308,Q308,R308,S308,T308),2,0))))</f>
        <v/>
      </c>
      <c r="B308" s="40"/>
      <c r="C308" s="30"/>
      <c r="D308" s="37"/>
      <c r="E308" s="30"/>
      <c r="F308" s="30"/>
      <c r="G308" s="30"/>
      <c r="H308" s="30"/>
      <c r="I308" s="55"/>
      <c r="J30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8" s="73"/>
      <c r="L308" s="73"/>
      <c r="M308" s="73"/>
      <c r="N308" s="73"/>
      <c r="O308" s="73"/>
      <c r="P308" s="79" t="str">
        <f>IF(ISBLANK(Resultados[[#This Row],[Sample ]]),"",IF(AND(  NOT(AND(ISBLANK($E308),ISBLANK($F308)))),AND($C308-ABS($E308)&lt;=K308,$C308+$F308&gt;=K308),IF(NOT(ISBLANK($G308)),K308&gt;$G308,UPPER(K308)="OK")))</f>
        <v/>
      </c>
      <c r="Q308" s="79" t="str">
        <f>IF(OR(ISBLANK(Resultados[[#This Row],['# or s]]),ISBLANK(Resultados[[#This Row],['# or s 
One-]])),"",IF(AND(  NOT(AND(ISBLANK($E308),ISBLANK($F308)))),AND($C308-ABS($E308)&lt;=L308,$C308+$F308&gt;=L308),IF(NOT(ISBLANK($G308)),K308&gt;$G308,UPPER(L308)="OK")))</f>
        <v/>
      </c>
      <c r="R308" s="79" t="str">
        <f>IF(OR(ISBLANK(Resultados[[#This Row],['# or s]]),ISBLANK(Resultados[[#This Row],['# or s 
Two-]])),"",IF(AND(  NOT(AND(ISBLANK($E308),ISBLANK($F308)))),AND($C308-ABS($E308)&lt;=M308,$C308+$F308&gt;=M308),IF(NOT(ISBLANK($G308)),K308&gt;$G308,UPPER(M308)="OK")))</f>
        <v/>
      </c>
      <c r="S308" s="79" t="str">
        <f>IF(OR(ISBLANK(Resultados[[#This Row],['# or s]]),ISBLANK(Resultados[[#This Row],['# or s 
Three-]])),"",IF(AND(  NOT(AND(ISBLANK($E308),ISBLANK($F308)))),AND($C308-ABS($E308)&lt;=N308,$C308+$F308&gt;=N308),IF(NOT(ISBLANK($G308)),K308&gt;$G308,UPPER(N308)="OK")))</f>
        <v/>
      </c>
      <c r="T308" s="79" t="str">
        <f>IF(OR(ISBLANK(Resultados[[#This Row],['# or s]]),ISBLANK(Resultados[[#This Row],['# or s 
Four-]])),"",IF(AND(  NOT(AND(ISBLANK($E308),ISBLANK($F308)))),AND($C308-ABS($E308)&lt;=O308,$C308+$F308&gt;=O308),IF(NOT(ISBLANK($G308)),K308&gt;$G308,UPPER(O308)="OK")))</f>
        <v/>
      </c>
      <c r="U308" s="79" t="b">
        <f>IF(ISBLANK(Resultados[[#This Row],['# or s]]),P308&lt;&gt;"",AND(P308&lt;&gt;"",Q308&lt;&gt;"",R308&lt;&gt;"",S308&lt;&gt;"",T308&lt;&gt;""))</f>
        <v>0</v>
      </c>
      <c r="V308" s="79" t="b">
        <f t="shared" si="5"/>
        <v>1</v>
      </c>
    </row>
    <row r="309" spans="1:22" x14ac:dyDescent="0.2">
      <c r="A30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Value]])),"",IF(AND(P309,Q309,R309,S309,T309,NOT(U309)),1,IF(AND(ISBLANK(Resultados[[#This Row],[Min
(-)]]),ISBLANK(Resultados[[#This Row],[Max
(+)]]),NOT(ISBLANK(Resultados[[#This Row],[Dimension (nominal)]])),ISBLANK(Resultados[[#This Row],[Requirement]])),"Ref",IF(AND(P309,Q309,R309,S309,T309),2,0))))</f>
        <v/>
      </c>
      <c r="B309" s="40"/>
      <c r="C309" s="30"/>
      <c r="D309" s="37"/>
      <c r="E309" s="30"/>
      <c r="F309" s="30"/>
      <c r="G309" s="30"/>
      <c r="H309" s="30"/>
      <c r="I309" s="55"/>
      <c r="J30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09" s="73"/>
      <c r="L309" s="73"/>
      <c r="M309" s="73"/>
      <c r="N309" s="73"/>
      <c r="O309" s="73"/>
      <c r="P309" s="79" t="str">
        <f>IF(ISBLANK(Resultados[[#This Row],[Sample ]]),"",IF(AND(  NOT(AND(ISBLANK($E309),ISBLANK($F309)))),AND($C309-ABS($E309)&lt;=K309,$C309+$F309&gt;=K309),IF(NOT(ISBLANK($G309)),K309&gt;$G309,UPPER(K309)="OK")))</f>
        <v/>
      </c>
      <c r="Q309" s="79" t="str">
        <f>IF(OR(ISBLANK(Resultados[[#This Row],['# or s]]),ISBLANK(Resultados[[#This Row],['# or s 
One-]])),"",IF(AND(  NOT(AND(ISBLANK($E309),ISBLANK($F309)))),AND($C309-ABS($E309)&lt;=L309,$C309+$F309&gt;=L309),IF(NOT(ISBLANK($G309)),K309&gt;$G309,UPPER(L309)="OK")))</f>
        <v/>
      </c>
      <c r="R309" s="79" t="str">
        <f>IF(OR(ISBLANK(Resultados[[#This Row],['# or s]]),ISBLANK(Resultados[[#This Row],['# or s 
Two-]])),"",IF(AND(  NOT(AND(ISBLANK($E309),ISBLANK($F309)))),AND($C309-ABS($E309)&lt;=M309,$C309+$F309&gt;=M309),IF(NOT(ISBLANK($G309)),K309&gt;$G309,UPPER(M309)="OK")))</f>
        <v/>
      </c>
      <c r="S309" s="79" t="str">
        <f>IF(OR(ISBLANK(Resultados[[#This Row],['# or s]]),ISBLANK(Resultados[[#This Row],['# or s 
Three-]])),"",IF(AND(  NOT(AND(ISBLANK($E309),ISBLANK($F309)))),AND($C309-ABS($E309)&lt;=N309,$C309+$F309&gt;=N309),IF(NOT(ISBLANK($G309)),K309&gt;$G309,UPPER(N309)="OK")))</f>
        <v/>
      </c>
      <c r="T309" s="79" t="str">
        <f>IF(OR(ISBLANK(Resultados[[#This Row],['# or s]]),ISBLANK(Resultados[[#This Row],['# or s 
Four-]])),"",IF(AND(  NOT(AND(ISBLANK($E309),ISBLANK($F309)))),AND($C309-ABS($E309)&lt;=O309,$C309+$F309&gt;=O309),IF(NOT(ISBLANK($G309)),K309&gt;$G309,UPPER(O309)="OK")))</f>
        <v/>
      </c>
      <c r="U309" s="79" t="b">
        <f>IF(ISBLANK(Resultados[[#This Row],['# or s]]),P309&lt;&gt;"",AND(P309&lt;&gt;"",Q309&lt;&gt;"",R309&lt;&gt;"",S309&lt;&gt;"",T309&lt;&gt;""))</f>
        <v>0</v>
      </c>
      <c r="V309" s="79" t="b">
        <f t="shared" si="5"/>
        <v>1</v>
      </c>
    </row>
    <row r="310" spans="1:22" x14ac:dyDescent="0.2">
      <c r="A3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Value]])),"",IF(AND(P310,Q310,R310,S310,T310,NOT(U310)),1,IF(AND(ISBLANK(Resultados[[#This Row],[Min
(-)]]),ISBLANK(Resultados[[#This Row],[Max
(+)]]),NOT(ISBLANK(Resultados[[#This Row],[Dimension (nominal)]])),ISBLANK(Resultados[[#This Row],[Requirement]])),"Ref",IF(AND(P310,Q310,R310,S310,T310),2,0))))</f>
        <v/>
      </c>
      <c r="B310" s="40"/>
      <c r="C310" s="30"/>
      <c r="D310" s="37"/>
      <c r="E310" s="30"/>
      <c r="F310" s="30"/>
      <c r="G310" s="30"/>
      <c r="H310" s="30"/>
      <c r="I310" s="55"/>
      <c r="J3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0" s="73"/>
      <c r="L310" s="73"/>
      <c r="M310" s="73"/>
      <c r="N310" s="73"/>
      <c r="O310" s="73"/>
      <c r="P310" s="79" t="str">
        <f>IF(ISBLANK(Resultados[[#This Row],[Sample ]]),"",IF(AND(  NOT(AND(ISBLANK($E310),ISBLANK($F310)))),AND($C310-ABS($E310)&lt;=K310,$C310+$F310&gt;=K310),IF(NOT(ISBLANK($G310)),K310&gt;$G310,UPPER(K310)="OK")))</f>
        <v/>
      </c>
      <c r="Q310" s="79" t="str">
        <f>IF(OR(ISBLANK(Resultados[[#This Row],['# or s]]),ISBLANK(Resultados[[#This Row],['# or s 
One-]])),"",IF(AND(  NOT(AND(ISBLANK($E310),ISBLANK($F310)))),AND($C310-ABS($E310)&lt;=L310,$C310+$F310&gt;=L310),IF(NOT(ISBLANK($G310)),K310&gt;$G310,UPPER(L310)="OK")))</f>
        <v/>
      </c>
      <c r="R310" s="79" t="str">
        <f>IF(OR(ISBLANK(Resultados[[#This Row],['# or s]]),ISBLANK(Resultados[[#This Row],['# or s 
Two-]])),"",IF(AND(  NOT(AND(ISBLANK($E310),ISBLANK($F310)))),AND($C310-ABS($E310)&lt;=M310,$C310+$F310&gt;=M310),IF(NOT(ISBLANK($G310)),K310&gt;$G310,UPPER(M310)="OK")))</f>
        <v/>
      </c>
      <c r="S310" s="79" t="str">
        <f>IF(OR(ISBLANK(Resultados[[#This Row],['# or s]]),ISBLANK(Resultados[[#This Row],['# or s 
Three-]])),"",IF(AND(  NOT(AND(ISBLANK($E310),ISBLANK($F310)))),AND($C310-ABS($E310)&lt;=N310,$C310+$F310&gt;=N310),IF(NOT(ISBLANK($G310)),K310&gt;$G310,UPPER(N310)="OK")))</f>
        <v/>
      </c>
      <c r="T310" s="79" t="str">
        <f>IF(OR(ISBLANK(Resultados[[#This Row],['# or s]]),ISBLANK(Resultados[[#This Row],['# or s 
Four-]])),"",IF(AND(  NOT(AND(ISBLANK($E310),ISBLANK($F310)))),AND($C310-ABS($E310)&lt;=O310,$C310+$F310&gt;=O310),IF(NOT(ISBLANK($G310)),K310&gt;$G310,UPPER(O310)="OK")))</f>
        <v/>
      </c>
      <c r="U310" s="79" t="b">
        <f>IF(ISBLANK(Resultados[[#This Row],['# or s]]),P310&lt;&gt;"",AND(P310&lt;&gt;"",Q310&lt;&gt;"",R310&lt;&gt;"",S310&lt;&gt;"",T310&lt;&gt;""))</f>
        <v>0</v>
      </c>
      <c r="V310" s="79" t="b">
        <f t="shared" si="5"/>
        <v>1</v>
      </c>
    </row>
    <row r="311" spans="1:22" x14ac:dyDescent="0.2">
      <c r="A3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Value]])),"",IF(AND(P311,Q311,R311,S311,T311,NOT(U311)),1,IF(AND(ISBLANK(Resultados[[#This Row],[Min
(-)]]),ISBLANK(Resultados[[#This Row],[Max
(+)]]),NOT(ISBLANK(Resultados[[#This Row],[Dimension (nominal)]])),ISBLANK(Resultados[[#This Row],[Requirement]])),"Ref",IF(AND(P311,Q311,R311,S311,T311),2,0))))</f>
        <v/>
      </c>
      <c r="B311" s="40"/>
      <c r="C311" s="30"/>
      <c r="D311" s="37"/>
      <c r="E311" s="30"/>
      <c r="F311" s="30"/>
      <c r="G311" s="30"/>
      <c r="H311" s="30"/>
      <c r="I311" s="55"/>
      <c r="J3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1" s="73"/>
      <c r="L311" s="73"/>
      <c r="M311" s="73"/>
      <c r="N311" s="73"/>
      <c r="O311" s="73"/>
      <c r="P311" s="79" t="str">
        <f>IF(ISBLANK(Resultados[[#This Row],[Sample ]]),"",IF(AND(  NOT(AND(ISBLANK($E311),ISBLANK($F311)))),AND($C311-ABS($E311)&lt;=K311,$C311+$F311&gt;=K311),IF(NOT(ISBLANK($G311)),K311&gt;$G311,UPPER(K311)="OK")))</f>
        <v/>
      </c>
      <c r="Q311" s="79" t="str">
        <f>IF(OR(ISBLANK(Resultados[[#This Row],['# or s]]),ISBLANK(Resultados[[#This Row],['# or s 
One-]])),"",IF(AND(  NOT(AND(ISBLANK($E311),ISBLANK($F311)))),AND($C311-ABS($E311)&lt;=L311,$C311+$F311&gt;=L311),IF(NOT(ISBLANK($G311)),K311&gt;$G311,UPPER(L311)="OK")))</f>
        <v/>
      </c>
      <c r="R311" s="79" t="str">
        <f>IF(OR(ISBLANK(Resultados[[#This Row],['# or s]]),ISBLANK(Resultados[[#This Row],['# or s 
Two-]])),"",IF(AND(  NOT(AND(ISBLANK($E311),ISBLANK($F311)))),AND($C311-ABS($E311)&lt;=M311,$C311+$F311&gt;=M311),IF(NOT(ISBLANK($G311)),K311&gt;$G311,UPPER(M311)="OK")))</f>
        <v/>
      </c>
      <c r="S311" s="79" t="str">
        <f>IF(OR(ISBLANK(Resultados[[#This Row],['# or s]]),ISBLANK(Resultados[[#This Row],['# or s 
Three-]])),"",IF(AND(  NOT(AND(ISBLANK($E311),ISBLANK($F311)))),AND($C311-ABS($E311)&lt;=N311,$C311+$F311&gt;=N311),IF(NOT(ISBLANK($G311)),K311&gt;$G311,UPPER(N311)="OK")))</f>
        <v/>
      </c>
      <c r="T311" s="79" t="str">
        <f>IF(OR(ISBLANK(Resultados[[#This Row],['# or s]]),ISBLANK(Resultados[[#This Row],['# or s 
Four-]])),"",IF(AND(  NOT(AND(ISBLANK($E311),ISBLANK($F311)))),AND($C311-ABS($E311)&lt;=O311,$C311+$F311&gt;=O311),IF(NOT(ISBLANK($G311)),K311&gt;$G311,UPPER(O311)="OK")))</f>
        <v/>
      </c>
      <c r="U311" s="79" t="b">
        <f>IF(ISBLANK(Resultados[[#This Row],['# or s]]),P311&lt;&gt;"",AND(P311&lt;&gt;"",Q311&lt;&gt;"",R311&lt;&gt;"",S311&lt;&gt;"",T311&lt;&gt;""))</f>
        <v>0</v>
      </c>
      <c r="V311" s="79" t="b">
        <f t="shared" si="5"/>
        <v>1</v>
      </c>
    </row>
    <row r="312" spans="1:22" x14ac:dyDescent="0.2">
      <c r="A3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Value]])),"",IF(AND(P312,Q312,R312,S312,T312,NOT(U312)),1,IF(AND(ISBLANK(Resultados[[#This Row],[Min
(-)]]),ISBLANK(Resultados[[#This Row],[Max
(+)]]),NOT(ISBLANK(Resultados[[#This Row],[Dimension (nominal)]])),ISBLANK(Resultados[[#This Row],[Requirement]])),"Ref",IF(AND(P312,Q312,R312,S312,T312),2,0))))</f>
        <v/>
      </c>
      <c r="B312" s="40"/>
      <c r="C312" s="30"/>
      <c r="D312" s="37"/>
      <c r="E312" s="30"/>
      <c r="F312" s="30"/>
      <c r="G312" s="30"/>
      <c r="H312" s="30"/>
      <c r="I312" s="55"/>
      <c r="J3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2" s="73"/>
      <c r="L312" s="73"/>
      <c r="M312" s="73"/>
      <c r="N312" s="73"/>
      <c r="O312" s="73"/>
      <c r="P312" s="79" t="str">
        <f>IF(ISBLANK(Resultados[[#This Row],[Sample ]]),"",IF(AND(  NOT(AND(ISBLANK($E312),ISBLANK($F312)))),AND($C312-ABS($E312)&lt;=K312,$C312+$F312&gt;=K312),IF(NOT(ISBLANK($G312)),K312&gt;$G312,UPPER(K312)="OK")))</f>
        <v/>
      </c>
      <c r="Q312" s="79" t="str">
        <f>IF(OR(ISBLANK(Resultados[[#This Row],['# or s]]),ISBLANK(Resultados[[#This Row],['# or s 
One-]])),"",IF(AND(  NOT(AND(ISBLANK($E312),ISBLANK($F312)))),AND($C312-ABS($E312)&lt;=L312,$C312+$F312&gt;=L312),IF(NOT(ISBLANK($G312)),K312&gt;$G312,UPPER(L312)="OK")))</f>
        <v/>
      </c>
      <c r="R312" s="79" t="str">
        <f>IF(OR(ISBLANK(Resultados[[#This Row],['# or s]]),ISBLANK(Resultados[[#This Row],['# or s 
Two-]])),"",IF(AND(  NOT(AND(ISBLANK($E312),ISBLANK($F312)))),AND($C312-ABS($E312)&lt;=M312,$C312+$F312&gt;=M312),IF(NOT(ISBLANK($G312)),K312&gt;$G312,UPPER(M312)="OK")))</f>
        <v/>
      </c>
      <c r="S312" s="79" t="str">
        <f>IF(OR(ISBLANK(Resultados[[#This Row],['# or s]]),ISBLANK(Resultados[[#This Row],['# or s 
Three-]])),"",IF(AND(  NOT(AND(ISBLANK($E312),ISBLANK($F312)))),AND($C312-ABS($E312)&lt;=N312,$C312+$F312&gt;=N312),IF(NOT(ISBLANK($G312)),K312&gt;$G312,UPPER(N312)="OK")))</f>
        <v/>
      </c>
      <c r="T312" s="79" t="str">
        <f>IF(OR(ISBLANK(Resultados[[#This Row],['# or s]]),ISBLANK(Resultados[[#This Row],['# or s 
Four-]])),"",IF(AND(  NOT(AND(ISBLANK($E312),ISBLANK($F312)))),AND($C312-ABS($E312)&lt;=O312,$C312+$F312&gt;=O312),IF(NOT(ISBLANK($G312)),K312&gt;$G312,UPPER(O312)="OK")))</f>
        <v/>
      </c>
      <c r="U312" s="79" t="b">
        <f>IF(ISBLANK(Resultados[[#This Row],['# or s]]),P312&lt;&gt;"",AND(P312&lt;&gt;"",Q312&lt;&gt;"",R312&lt;&gt;"",S312&lt;&gt;"",T312&lt;&gt;""))</f>
        <v>0</v>
      </c>
      <c r="V312" s="79" t="b">
        <f t="shared" si="5"/>
        <v>1</v>
      </c>
    </row>
    <row r="313" spans="1:22" x14ac:dyDescent="0.2">
      <c r="A3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Value]])),"",IF(AND(P313,Q313,R313,S313,T313,NOT(U313)),1,IF(AND(ISBLANK(Resultados[[#This Row],[Min
(-)]]),ISBLANK(Resultados[[#This Row],[Max
(+)]]),NOT(ISBLANK(Resultados[[#This Row],[Dimension (nominal)]])),ISBLANK(Resultados[[#This Row],[Requirement]])),"Ref",IF(AND(P313,Q313,R313,S313,T313),2,0))))</f>
        <v/>
      </c>
      <c r="B313" s="40"/>
      <c r="C313" s="30"/>
      <c r="D313" s="37"/>
      <c r="E313" s="30"/>
      <c r="F313" s="30"/>
      <c r="G313" s="30"/>
      <c r="H313" s="30"/>
      <c r="I313" s="55"/>
      <c r="J3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3" s="73"/>
      <c r="L313" s="73"/>
      <c r="M313" s="73"/>
      <c r="N313" s="73"/>
      <c r="O313" s="73"/>
      <c r="P313" s="79" t="str">
        <f>IF(ISBLANK(Resultados[[#This Row],[Sample ]]),"",IF(AND(  NOT(AND(ISBLANK($E313),ISBLANK($F313)))),AND($C313-ABS($E313)&lt;=K313,$C313+$F313&gt;=K313),IF(NOT(ISBLANK($G313)),K313&gt;$G313,UPPER(K313)="OK")))</f>
        <v/>
      </c>
      <c r="Q313" s="79" t="str">
        <f>IF(OR(ISBLANK(Resultados[[#This Row],['# or s]]),ISBLANK(Resultados[[#This Row],['# or s 
One-]])),"",IF(AND(  NOT(AND(ISBLANK($E313),ISBLANK($F313)))),AND($C313-ABS($E313)&lt;=L313,$C313+$F313&gt;=L313),IF(NOT(ISBLANK($G313)),K313&gt;$G313,UPPER(L313)="OK")))</f>
        <v/>
      </c>
      <c r="R313" s="79" t="str">
        <f>IF(OR(ISBLANK(Resultados[[#This Row],['# or s]]),ISBLANK(Resultados[[#This Row],['# or s 
Two-]])),"",IF(AND(  NOT(AND(ISBLANK($E313),ISBLANK($F313)))),AND($C313-ABS($E313)&lt;=M313,$C313+$F313&gt;=M313),IF(NOT(ISBLANK($G313)),K313&gt;$G313,UPPER(M313)="OK")))</f>
        <v/>
      </c>
      <c r="S313" s="79" t="str">
        <f>IF(OR(ISBLANK(Resultados[[#This Row],['# or s]]),ISBLANK(Resultados[[#This Row],['# or s 
Three-]])),"",IF(AND(  NOT(AND(ISBLANK($E313),ISBLANK($F313)))),AND($C313-ABS($E313)&lt;=N313,$C313+$F313&gt;=N313),IF(NOT(ISBLANK($G313)),K313&gt;$G313,UPPER(N313)="OK")))</f>
        <v/>
      </c>
      <c r="T313" s="79" t="str">
        <f>IF(OR(ISBLANK(Resultados[[#This Row],['# or s]]),ISBLANK(Resultados[[#This Row],['# or s 
Four-]])),"",IF(AND(  NOT(AND(ISBLANK($E313),ISBLANK($F313)))),AND($C313-ABS($E313)&lt;=O313,$C313+$F313&gt;=O313),IF(NOT(ISBLANK($G313)),K313&gt;$G313,UPPER(O313)="OK")))</f>
        <v/>
      </c>
      <c r="U313" s="79" t="b">
        <f>IF(ISBLANK(Resultados[[#This Row],['# or s]]),P313&lt;&gt;"",AND(P313&lt;&gt;"",Q313&lt;&gt;"",R313&lt;&gt;"",S313&lt;&gt;"",T313&lt;&gt;""))</f>
        <v>0</v>
      </c>
      <c r="V313" s="79" t="b">
        <f t="shared" si="5"/>
        <v>1</v>
      </c>
    </row>
    <row r="314" spans="1:22" x14ac:dyDescent="0.2">
      <c r="A3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Value]])),"",IF(AND(P314,Q314,R314,S314,T314,NOT(U314)),1,IF(AND(ISBLANK(Resultados[[#This Row],[Min
(-)]]),ISBLANK(Resultados[[#This Row],[Max
(+)]]),NOT(ISBLANK(Resultados[[#This Row],[Dimension (nominal)]])),ISBLANK(Resultados[[#This Row],[Requirement]])),"Ref",IF(AND(P314,Q314,R314,S314,T314),2,0))))</f>
        <v/>
      </c>
      <c r="B314" s="40"/>
      <c r="C314" s="30"/>
      <c r="D314" s="37"/>
      <c r="E314" s="30"/>
      <c r="F314" s="30"/>
      <c r="G314" s="30"/>
      <c r="H314" s="30"/>
      <c r="I314" s="55"/>
      <c r="J3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4" s="73"/>
      <c r="L314" s="73"/>
      <c r="M314" s="73"/>
      <c r="N314" s="73"/>
      <c r="O314" s="73"/>
      <c r="P314" s="79" t="str">
        <f>IF(ISBLANK(Resultados[[#This Row],[Sample ]]),"",IF(AND(  NOT(AND(ISBLANK($E314),ISBLANK($F314)))),AND($C314-ABS($E314)&lt;=K314,$C314+$F314&gt;=K314),IF(NOT(ISBLANK($G314)),K314&gt;$G314,UPPER(K314)="OK")))</f>
        <v/>
      </c>
      <c r="Q314" s="79" t="str">
        <f>IF(OR(ISBLANK(Resultados[[#This Row],['# or s]]),ISBLANK(Resultados[[#This Row],['# or s 
One-]])),"",IF(AND(  NOT(AND(ISBLANK($E314),ISBLANK($F314)))),AND($C314-ABS($E314)&lt;=L314,$C314+$F314&gt;=L314),IF(NOT(ISBLANK($G314)),K314&gt;$G314,UPPER(L314)="OK")))</f>
        <v/>
      </c>
      <c r="R314" s="79" t="str">
        <f>IF(OR(ISBLANK(Resultados[[#This Row],['# or s]]),ISBLANK(Resultados[[#This Row],['# or s 
Two-]])),"",IF(AND(  NOT(AND(ISBLANK($E314),ISBLANK($F314)))),AND($C314-ABS($E314)&lt;=M314,$C314+$F314&gt;=M314),IF(NOT(ISBLANK($G314)),K314&gt;$G314,UPPER(M314)="OK")))</f>
        <v/>
      </c>
      <c r="S314" s="79" t="str">
        <f>IF(OR(ISBLANK(Resultados[[#This Row],['# or s]]),ISBLANK(Resultados[[#This Row],['# or s 
Three-]])),"",IF(AND(  NOT(AND(ISBLANK($E314),ISBLANK($F314)))),AND($C314-ABS($E314)&lt;=N314,$C314+$F314&gt;=N314),IF(NOT(ISBLANK($G314)),K314&gt;$G314,UPPER(N314)="OK")))</f>
        <v/>
      </c>
      <c r="T314" s="79" t="str">
        <f>IF(OR(ISBLANK(Resultados[[#This Row],['# or s]]),ISBLANK(Resultados[[#This Row],['# or s 
Four-]])),"",IF(AND(  NOT(AND(ISBLANK($E314),ISBLANK($F314)))),AND($C314-ABS($E314)&lt;=O314,$C314+$F314&gt;=O314),IF(NOT(ISBLANK($G314)),K314&gt;$G314,UPPER(O314)="OK")))</f>
        <v/>
      </c>
      <c r="U314" s="79" t="b">
        <f>IF(ISBLANK(Resultados[[#This Row],['# or s]]),P314&lt;&gt;"",AND(P314&lt;&gt;"",Q314&lt;&gt;"",R314&lt;&gt;"",S314&lt;&gt;"",T314&lt;&gt;""))</f>
        <v>0</v>
      </c>
      <c r="V314" s="79" t="b">
        <f t="shared" si="5"/>
        <v>1</v>
      </c>
    </row>
    <row r="315" spans="1:22" x14ac:dyDescent="0.2">
      <c r="A3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Value]])),"",IF(AND(P315,Q315,R315,S315,T315,NOT(U315)),1,IF(AND(ISBLANK(Resultados[[#This Row],[Min
(-)]]),ISBLANK(Resultados[[#This Row],[Max
(+)]]),NOT(ISBLANK(Resultados[[#This Row],[Dimension (nominal)]])),ISBLANK(Resultados[[#This Row],[Requirement]])),"Ref",IF(AND(P315,Q315,R315,S315,T315),2,0))))</f>
        <v/>
      </c>
      <c r="B315" s="40"/>
      <c r="C315" s="30"/>
      <c r="D315" s="37"/>
      <c r="E315" s="30"/>
      <c r="F315" s="30"/>
      <c r="G315" s="30"/>
      <c r="H315" s="30"/>
      <c r="I315" s="55"/>
      <c r="J3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5" s="73"/>
      <c r="L315" s="73"/>
      <c r="M315" s="73"/>
      <c r="N315" s="73"/>
      <c r="O315" s="73"/>
      <c r="P315" s="79" t="str">
        <f>IF(ISBLANK(Resultados[[#This Row],[Sample ]]),"",IF(AND(  NOT(AND(ISBLANK($E315),ISBLANK($F315)))),AND($C315-ABS($E315)&lt;=K315,$C315+$F315&gt;=K315),IF(NOT(ISBLANK($G315)),K315&gt;$G315,UPPER(K315)="OK")))</f>
        <v/>
      </c>
      <c r="Q315" s="79" t="str">
        <f>IF(OR(ISBLANK(Resultados[[#This Row],['# or s]]),ISBLANK(Resultados[[#This Row],['# or s 
One-]])),"",IF(AND(  NOT(AND(ISBLANK($E315),ISBLANK($F315)))),AND($C315-ABS($E315)&lt;=L315,$C315+$F315&gt;=L315),IF(NOT(ISBLANK($G315)),K315&gt;$G315,UPPER(L315)="OK")))</f>
        <v/>
      </c>
      <c r="R315" s="79" t="str">
        <f>IF(OR(ISBLANK(Resultados[[#This Row],['# or s]]),ISBLANK(Resultados[[#This Row],['# or s 
Two-]])),"",IF(AND(  NOT(AND(ISBLANK($E315),ISBLANK($F315)))),AND($C315-ABS($E315)&lt;=M315,$C315+$F315&gt;=M315),IF(NOT(ISBLANK($G315)),K315&gt;$G315,UPPER(M315)="OK")))</f>
        <v/>
      </c>
      <c r="S315" s="79" t="str">
        <f>IF(OR(ISBLANK(Resultados[[#This Row],['# or s]]),ISBLANK(Resultados[[#This Row],['# or s 
Three-]])),"",IF(AND(  NOT(AND(ISBLANK($E315),ISBLANK($F315)))),AND($C315-ABS($E315)&lt;=N315,$C315+$F315&gt;=N315),IF(NOT(ISBLANK($G315)),K315&gt;$G315,UPPER(N315)="OK")))</f>
        <v/>
      </c>
      <c r="T315" s="79" t="str">
        <f>IF(OR(ISBLANK(Resultados[[#This Row],['# or s]]),ISBLANK(Resultados[[#This Row],['# or s 
Four-]])),"",IF(AND(  NOT(AND(ISBLANK($E315),ISBLANK($F315)))),AND($C315-ABS($E315)&lt;=O315,$C315+$F315&gt;=O315),IF(NOT(ISBLANK($G315)),K315&gt;$G315,UPPER(O315)="OK")))</f>
        <v/>
      </c>
      <c r="U315" s="79" t="b">
        <f>IF(ISBLANK(Resultados[[#This Row],['# or s]]),P315&lt;&gt;"",AND(P315&lt;&gt;"",Q315&lt;&gt;"",R315&lt;&gt;"",S315&lt;&gt;"",T315&lt;&gt;""))</f>
        <v>0</v>
      </c>
      <c r="V315" s="79" t="b">
        <f t="shared" si="5"/>
        <v>1</v>
      </c>
    </row>
    <row r="316" spans="1:22" x14ac:dyDescent="0.2">
      <c r="A3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Value]])),"",IF(AND(P316,Q316,R316,S316,T316,NOT(U316)),1,IF(AND(ISBLANK(Resultados[[#This Row],[Min
(-)]]),ISBLANK(Resultados[[#This Row],[Max
(+)]]),NOT(ISBLANK(Resultados[[#This Row],[Dimension (nominal)]])),ISBLANK(Resultados[[#This Row],[Requirement]])),"Ref",IF(AND(P316,Q316,R316,S316,T316),2,0))))</f>
        <v/>
      </c>
      <c r="B316" s="40"/>
      <c r="C316" s="30"/>
      <c r="D316" s="37"/>
      <c r="E316" s="30"/>
      <c r="F316" s="30"/>
      <c r="G316" s="30"/>
      <c r="H316" s="30"/>
      <c r="I316" s="55"/>
      <c r="J3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6" s="73"/>
      <c r="L316" s="73"/>
      <c r="M316" s="73"/>
      <c r="N316" s="73"/>
      <c r="O316" s="73"/>
      <c r="P316" s="79" t="str">
        <f>IF(ISBLANK(Resultados[[#This Row],[Sample ]]),"",IF(AND(  NOT(AND(ISBLANK($E316),ISBLANK($F316)))),AND($C316-ABS($E316)&lt;=K316,$C316+$F316&gt;=K316),IF(NOT(ISBLANK($G316)),K316&gt;$G316,UPPER(K316)="OK")))</f>
        <v/>
      </c>
      <c r="Q316" s="79" t="str">
        <f>IF(OR(ISBLANK(Resultados[[#This Row],['# or s]]),ISBLANK(Resultados[[#This Row],['# or s 
One-]])),"",IF(AND(  NOT(AND(ISBLANK($E316),ISBLANK($F316)))),AND($C316-ABS($E316)&lt;=L316,$C316+$F316&gt;=L316),IF(NOT(ISBLANK($G316)),K316&gt;$G316,UPPER(L316)="OK")))</f>
        <v/>
      </c>
      <c r="R316" s="79" t="str">
        <f>IF(OR(ISBLANK(Resultados[[#This Row],['# or s]]),ISBLANK(Resultados[[#This Row],['# or s 
Two-]])),"",IF(AND(  NOT(AND(ISBLANK($E316),ISBLANK($F316)))),AND($C316-ABS($E316)&lt;=M316,$C316+$F316&gt;=M316),IF(NOT(ISBLANK($G316)),K316&gt;$G316,UPPER(M316)="OK")))</f>
        <v/>
      </c>
      <c r="S316" s="79" t="str">
        <f>IF(OR(ISBLANK(Resultados[[#This Row],['# or s]]),ISBLANK(Resultados[[#This Row],['# or s 
Three-]])),"",IF(AND(  NOT(AND(ISBLANK($E316),ISBLANK($F316)))),AND($C316-ABS($E316)&lt;=N316,$C316+$F316&gt;=N316),IF(NOT(ISBLANK($G316)),K316&gt;$G316,UPPER(N316)="OK")))</f>
        <v/>
      </c>
      <c r="T316" s="79" t="str">
        <f>IF(OR(ISBLANK(Resultados[[#This Row],['# or s]]),ISBLANK(Resultados[[#This Row],['# or s 
Four-]])),"",IF(AND(  NOT(AND(ISBLANK($E316),ISBLANK($F316)))),AND($C316-ABS($E316)&lt;=O316,$C316+$F316&gt;=O316),IF(NOT(ISBLANK($G316)),K316&gt;$G316,UPPER(O316)="OK")))</f>
        <v/>
      </c>
      <c r="U316" s="79" t="b">
        <f>IF(ISBLANK(Resultados[[#This Row],['# or s]]),P316&lt;&gt;"",AND(P316&lt;&gt;"",Q316&lt;&gt;"",R316&lt;&gt;"",S316&lt;&gt;"",T316&lt;&gt;""))</f>
        <v>0</v>
      </c>
      <c r="V316" s="79" t="b">
        <f t="shared" si="5"/>
        <v>1</v>
      </c>
    </row>
    <row r="317" spans="1:22" x14ac:dyDescent="0.2">
      <c r="A3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Value]])),"",IF(AND(P317,Q317,R317,S317,T317,NOT(U317)),1,IF(AND(ISBLANK(Resultados[[#This Row],[Min
(-)]]),ISBLANK(Resultados[[#This Row],[Max
(+)]]),NOT(ISBLANK(Resultados[[#This Row],[Dimension (nominal)]])),ISBLANK(Resultados[[#This Row],[Requirement]])),"Ref",IF(AND(P317,Q317,R317,S317,T317),2,0))))</f>
        <v/>
      </c>
      <c r="B317" s="40"/>
      <c r="C317" s="30"/>
      <c r="D317" s="37"/>
      <c r="E317" s="30"/>
      <c r="F317" s="30"/>
      <c r="G317" s="30"/>
      <c r="H317" s="30"/>
      <c r="I317" s="55"/>
      <c r="J3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7" s="73"/>
      <c r="L317" s="73"/>
      <c r="M317" s="73"/>
      <c r="N317" s="73"/>
      <c r="O317" s="73"/>
      <c r="P317" s="79" t="str">
        <f>IF(ISBLANK(Resultados[[#This Row],[Sample ]]),"",IF(AND(  NOT(AND(ISBLANK($E317),ISBLANK($F317)))),AND($C317-ABS($E317)&lt;=K317,$C317+$F317&gt;=K317),IF(NOT(ISBLANK($G317)),K317&gt;$G317,UPPER(K317)="OK")))</f>
        <v/>
      </c>
      <c r="Q317" s="79" t="str">
        <f>IF(OR(ISBLANK(Resultados[[#This Row],['# or s]]),ISBLANK(Resultados[[#This Row],['# or s 
One-]])),"",IF(AND(  NOT(AND(ISBLANK($E317),ISBLANK($F317)))),AND($C317-ABS($E317)&lt;=L317,$C317+$F317&gt;=L317),IF(NOT(ISBLANK($G317)),K317&gt;$G317,UPPER(L317)="OK")))</f>
        <v/>
      </c>
      <c r="R317" s="79" t="str">
        <f>IF(OR(ISBLANK(Resultados[[#This Row],['# or s]]),ISBLANK(Resultados[[#This Row],['# or s 
Two-]])),"",IF(AND(  NOT(AND(ISBLANK($E317),ISBLANK($F317)))),AND($C317-ABS($E317)&lt;=M317,$C317+$F317&gt;=M317),IF(NOT(ISBLANK($G317)),K317&gt;$G317,UPPER(M317)="OK")))</f>
        <v/>
      </c>
      <c r="S317" s="79" t="str">
        <f>IF(OR(ISBLANK(Resultados[[#This Row],['# or s]]),ISBLANK(Resultados[[#This Row],['# or s 
Three-]])),"",IF(AND(  NOT(AND(ISBLANK($E317),ISBLANK($F317)))),AND($C317-ABS($E317)&lt;=N317,$C317+$F317&gt;=N317),IF(NOT(ISBLANK($G317)),K317&gt;$G317,UPPER(N317)="OK")))</f>
        <v/>
      </c>
      <c r="T317" s="79" t="str">
        <f>IF(OR(ISBLANK(Resultados[[#This Row],['# or s]]),ISBLANK(Resultados[[#This Row],['# or s 
Four-]])),"",IF(AND(  NOT(AND(ISBLANK($E317),ISBLANK($F317)))),AND($C317-ABS($E317)&lt;=O317,$C317+$F317&gt;=O317),IF(NOT(ISBLANK($G317)),K317&gt;$G317,UPPER(O317)="OK")))</f>
        <v/>
      </c>
      <c r="U317" s="79" t="b">
        <f>IF(ISBLANK(Resultados[[#This Row],['# or s]]),P317&lt;&gt;"",AND(P317&lt;&gt;"",Q317&lt;&gt;"",R317&lt;&gt;"",S317&lt;&gt;"",T317&lt;&gt;""))</f>
        <v>0</v>
      </c>
      <c r="V317" s="79" t="b">
        <f t="shared" si="5"/>
        <v>1</v>
      </c>
    </row>
    <row r="318" spans="1:22" x14ac:dyDescent="0.2">
      <c r="A3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Value]])),"",IF(AND(P318,Q318,R318,S318,T318,NOT(U318)),1,IF(AND(ISBLANK(Resultados[[#This Row],[Min
(-)]]),ISBLANK(Resultados[[#This Row],[Max
(+)]]),NOT(ISBLANK(Resultados[[#This Row],[Dimension (nominal)]])),ISBLANK(Resultados[[#This Row],[Requirement]])),"Ref",IF(AND(P318,Q318,R318,S318,T318),2,0))))</f>
        <v/>
      </c>
      <c r="B318" s="40"/>
      <c r="C318" s="30"/>
      <c r="D318" s="37"/>
      <c r="E318" s="30"/>
      <c r="F318" s="30"/>
      <c r="G318" s="30"/>
      <c r="H318" s="30"/>
      <c r="I318" s="55"/>
      <c r="J3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8" s="73"/>
      <c r="L318" s="73"/>
      <c r="M318" s="73"/>
      <c r="N318" s="73"/>
      <c r="O318" s="73"/>
      <c r="P318" s="79" t="str">
        <f>IF(ISBLANK(Resultados[[#This Row],[Sample ]]),"",IF(AND(  NOT(AND(ISBLANK($E318),ISBLANK($F318)))),AND($C318-ABS($E318)&lt;=K318,$C318+$F318&gt;=K318),IF(NOT(ISBLANK($G318)),K318&gt;$G318,UPPER(K318)="OK")))</f>
        <v/>
      </c>
      <c r="Q318" s="79" t="str">
        <f>IF(OR(ISBLANK(Resultados[[#This Row],['# or s]]),ISBLANK(Resultados[[#This Row],['# or s 
One-]])),"",IF(AND(  NOT(AND(ISBLANK($E318),ISBLANK($F318)))),AND($C318-ABS($E318)&lt;=L318,$C318+$F318&gt;=L318),IF(NOT(ISBLANK($G318)),K318&gt;$G318,UPPER(L318)="OK")))</f>
        <v/>
      </c>
      <c r="R318" s="79" t="str">
        <f>IF(OR(ISBLANK(Resultados[[#This Row],['# or s]]),ISBLANK(Resultados[[#This Row],['# or s 
Two-]])),"",IF(AND(  NOT(AND(ISBLANK($E318),ISBLANK($F318)))),AND($C318-ABS($E318)&lt;=M318,$C318+$F318&gt;=M318),IF(NOT(ISBLANK($G318)),K318&gt;$G318,UPPER(M318)="OK")))</f>
        <v/>
      </c>
      <c r="S318" s="79" t="str">
        <f>IF(OR(ISBLANK(Resultados[[#This Row],['# or s]]),ISBLANK(Resultados[[#This Row],['# or s 
Three-]])),"",IF(AND(  NOT(AND(ISBLANK($E318),ISBLANK($F318)))),AND($C318-ABS($E318)&lt;=N318,$C318+$F318&gt;=N318),IF(NOT(ISBLANK($G318)),K318&gt;$G318,UPPER(N318)="OK")))</f>
        <v/>
      </c>
      <c r="T318" s="79" t="str">
        <f>IF(OR(ISBLANK(Resultados[[#This Row],['# or s]]),ISBLANK(Resultados[[#This Row],['# or s 
Four-]])),"",IF(AND(  NOT(AND(ISBLANK($E318),ISBLANK($F318)))),AND($C318-ABS($E318)&lt;=O318,$C318+$F318&gt;=O318),IF(NOT(ISBLANK($G318)),K318&gt;$G318,UPPER(O318)="OK")))</f>
        <v/>
      </c>
      <c r="U318" s="79" t="b">
        <f>IF(ISBLANK(Resultados[[#This Row],['# or s]]),P318&lt;&gt;"",AND(P318&lt;&gt;"",Q318&lt;&gt;"",R318&lt;&gt;"",S318&lt;&gt;"",T318&lt;&gt;""))</f>
        <v>0</v>
      </c>
      <c r="V318" s="79" t="b">
        <f t="shared" si="5"/>
        <v>1</v>
      </c>
    </row>
    <row r="319" spans="1:22" x14ac:dyDescent="0.2">
      <c r="A3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Value]])),"",IF(AND(P319,Q319,R319,S319,T319,NOT(U319)),1,IF(AND(ISBLANK(Resultados[[#This Row],[Min
(-)]]),ISBLANK(Resultados[[#This Row],[Max
(+)]]),NOT(ISBLANK(Resultados[[#This Row],[Dimension (nominal)]])),ISBLANK(Resultados[[#This Row],[Requirement]])),"Ref",IF(AND(P319,Q319,R319,S319,T319),2,0))))</f>
        <v/>
      </c>
      <c r="B319" s="40"/>
      <c r="C319" s="30"/>
      <c r="D319" s="37"/>
      <c r="E319" s="30"/>
      <c r="F319" s="30"/>
      <c r="G319" s="30"/>
      <c r="H319" s="30"/>
      <c r="I319" s="55"/>
      <c r="J3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19" s="73"/>
      <c r="L319" s="73"/>
      <c r="M319" s="73"/>
      <c r="N319" s="73"/>
      <c r="O319" s="73"/>
      <c r="P319" s="79" t="str">
        <f>IF(ISBLANK(Resultados[[#This Row],[Sample ]]),"",IF(AND(  NOT(AND(ISBLANK($E319),ISBLANK($F319)))),AND($C319-ABS($E319)&lt;=K319,$C319+$F319&gt;=K319),IF(NOT(ISBLANK($G319)),K319&gt;$G319,UPPER(K319)="OK")))</f>
        <v/>
      </c>
      <c r="Q319" s="79" t="str">
        <f>IF(OR(ISBLANK(Resultados[[#This Row],['# or s]]),ISBLANK(Resultados[[#This Row],['# or s 
One-]])),"",IF(AND(  NOT(AND(ISBLANK($E319),ISBLANK($F319)))),AND($C319-ABS($E319)&lt;=L319,$C319+$F319&gt;=L319),IF(NOT(ISBLANK($G319)),K319&gt;$G319,UPPER(L319)="OK")))</f>
        <v/>
      </c>
      <c r="R319" s="79" t="str">
        <f>IF(OR(ISBLANK(Resultados[[#This Row],['# or s]]),ISBLANK(Resultados[[#This Row],['# or s 
Two-]])),"",IF(AND(  NOT(AND(ISBLANK($E319),ISBLANK($F319)))),AND($C319-ABS($E319)&lt;=M319,$C319+$F319&gt;=M319),IF(NOT(ISBLANK($G319)),K319&gt;$G319,UPPER(M319)="OK")))</f>
        <v/>
      </c>
      <c r="S319" s="79" t="str">
        <f>IF(OR(ISBLANK(Resultados[[#This Row],['# or s]]),ISBLANK(Resultados[[#This Row],['# or s 
Three-]])),"",IF(AND(  NOT(AND(ISBLANK($E319),ISBLANK($F319)))),AND($C319-ABS($E319)&lt;=N319,$C319+$F319&gt;=N319),IF(NOT(ISBLANK($G319)),K319&gt;$G319,UPPER(N319)="OK")))</f>
        <v/>
      </c>
      <c r="T319" s="79" t="str">
        <f>IF(OR(ISBLANK(Resultados[[#This Row],['# or s]]),ISBLANK(Resultados[[#This Row],['# or s 
Four-]])),"",IF(AND(  NOT(AND(ISBLANK($E319),ISBLANK($F319)))),AND($C319-ABS($E319)&lt;=O319,$C319+$F319&gt;=O319),IF(NOT(ISBLANK($G319)),K319&gt;$G319,UPPER(O319)="OK")))</f>
        <v/>
      </c>
      <c r="U319" s="79" t="b">
        <f>IF(ISBLANK(Resultados[[#This Row],['# or s]]),P319&lt;&gt;"",AND(P319&lt;&gt;"",Q319&lt;&gt;"",R319&lt;&gt;"",S319&lt;&gt;"",T319&lt;&gt;""))</f>
        <v>0</v>
      </c>
      <c r="V319" s="79" t="b">
        <f t="shared" si="5"/>
        <v>1</v>
      </c>
    </row>
    <row r="320" spans="1:22" x14ac:dyDescent="0.2">
      <c r="A3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Value]])),"",IF(AND(P320,Q320,R320,S320,T320,NOT(U320)),1,IF(AND(ISBLANK(Resultados[[#This Row],[Min
(-)]]),ISBLANK(Resultados[[#This Row],[Max
(+)]]),NOT(ISBLANK(Resultados[[#This Row],[Dimension (nominal)]])),ISBLANK(Resultados[[#This Row],[Requirement]])),"Ref",IF(AND(P320,Q320,R320,S320,T320),2,0))))</f>
        <v/>
      </c>
      <c r="B320" s="40"/>
      <c r="C320" s="30"/>
      <c r="D320" s="37"/>
      <c r="E320" s="30"/>
      <c r="F320" s="30"/>
      <c r="G320" s="30"/>
      <c r="H320" s="30"/>
      <c r="I320" s="55"/>
      <c r="J3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0" s="73"/>
      <c r="L320" s="73"/>
      <c r="M320" s="73"/>
      <c r="N320" s="73"/>
      <c r="O320" s="73"/>
      <c r="P320" s="79" t="str">
        <f>IF(ISBLANK(Resultados[[#This Row],[Sample ]]),"",IF(AND(  NOT(AND(ISBLANK($E320),ISBLANK($F320)))),AND($C320-ABS($E320)&lt;=K320,$C320+$F320&gt;=K320),IF(NOT(ISBLANK($G320)),K320&gt;$G320,UPPER(K320)="OK")))</f>
        <v/>
      </c>
      <c r="Q320" s="79" t="str">
        <f>IF(OR(ISBLANK(Resultados[[#This Row],['# or s]]),ISBLANK(Resultados[[#This Row],['# or s 
One-]])),"",IF(AND(  NOT(AND(ISBLANK($E320),ISBLANK($F320)))),AND($C320-ABS($E320)&lt;=L320,$C320+$F320&gt;=L320),IF(NOT(ISBLANK($G320)),K320&gt;$G320,UPPER(L320)="OK")))</f>
        <v/>
      </c>
      <c r="R320" s="79" t="str">
        <f>IF(OR(ISBLANK(Resultados[[#This Row],['# or s]]),ISBLANK(Resultados[[#This Row],['# or s 
Two-]])),"",IF(AND(  NOT(AND(ISBLANK($E320),ISBLANK($F320)))),AND($C320-ABS($E320)&lt;=M320,$C320+$F320&gt;=M320),IF(NOT(ISBLANK($G320)),K320&gt;$G320,UPPER(M320)="OK")))</f>
        <v/>
      </c>
      <c r="S320" s="79" t="str">
        <f>IF(OR(ISBLANK(Resultados[[#This Row],['# or s]]),ISBLANK(Resultados[[#This Row],['# or s 
Three-]])),"",IF(AND(  NOT(AND(ISBLANK($E320),ISBLANK($F320)))),AND($C320-ABS($E320)&lt;=N320,$C320+$F320&gt;=N320),IF(NOT(ISBLANK($G320)),K320&gt;$G320,UPPER(N320)="OK")))</f>
        <v/>
      </c>
      <c r="T320" s="79" t="str">
        <f>IF(OR(ISBLANK(Resultados[[#This Row],['# or s]]),ISBLANK(Resultados[[#This Row],['# or s 
Four-]])),"",IF(AND(  NOT(AND(ISBLANK($E320),ISBLANK($F320)))),AND($C320-ABS($E320)&lt;=O320,$C320+$F320&gt;=O320),IF(NOT(ISBLANK($G320)),K320&gt;$G320,UPPER(O320)="OK")))</f>
        <v/>
      </c>
      <c r="U320" s="79" t="b">
        <f>IF(ISBLANK(Resultados[[#This Row],['# or s]]),P320&lt;&gt;"",AND(P320&lt;&gt;"",Q320&lt;&gt;"",R320&lt;&gt;"",S320&lt;&gt;"",T320&lt;&gt;""))</f>
        <v>0</v>
      </c>
      <c r="V320" s="79" t="b">
        <f t="shared" si="5"/>
        <v>1</v>
      </c>
    </row>
    <row r="321" spans="1:22" x14ac:dyDescent="0.2">
      <c r="A3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Value]])),"",IF(AND(P321,Q321,R321,S321,T321,NOT(U321)),1,IF(AND(ISBLANK(Resultados[[#This Row],[Min
(-)]]),ISBLANK(Resultados[[#This Row],[Max
(+)]]),NOT(ISBLANK(Resultados[[#This Row],[Dimension (nominal)]])),ISBLANK(Resultados[[#This Row],[Requirement]])),"Ref",IF(AND(P321,Q321,R321,S321,T321),2,0))))</f>
        <v/>
      </c>
      <c r="B321" s="40"/>
      <c r="C321" s="30"/>
      <c r="D321" s="37"/>
      <c r="E321" s="30"/>
      <c r="F321" s="30"/>
      <c r="G321" s="30"/>
      <c r="H321" s="30"/>
      <c r="I321" s="55"/>
      <c r="J3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1" s="73"/>
      <c r="L321" s="73"/>
      <c r="M321" s="73"/>
      <c r="N321" s="73"/>
      <c r="O321" s="73"/>
      <c r="P321" s="79" t="str">
        <f>IF(ISBLANK(Resultados[[#This Row],[Sample ]]),"",IF(AND(  NOT(AND(ISBLANK($E321),ISBLANK($F321)))),AND($C321-ABS($E321)&lt;=K321,$C321+$F321&gt;=K321),IF(NOT(ISBLANK($G321)),K321&gt;$G321,UPPER(K321)="OK")))</f>
        <v/>
      </c>
      <c r="Q321" s="79" t="str">
        <f>IF(OR(ISBLANK(Resultados[[#This Row],['# or s]]),ISBLANK(Resultados[[#This Row],['# or s 
One-]])),"",IF(AND(  NOT(AND(ISBLANK($E321),ISBLANK($F321)))),AND($C321-ABS($E321)&lt;=L321,$C321+$F321&gt;=L321),IF(NOT(ISBLANK($G321)),K321&gt;$G321,UPPER(L321)="OK")))</f>
        <v/>
      </c>
      <c r="R321" s="79" t="str">
        <f>IF(OR(ISBLANK(Resultados[[#This Row],['# or s]]),ISBLANK(Resultados[[#This Row],['# or s 
Two-]])),"",IF(AND(  NOT(AND(ISBLANK($E321),ISBLANK($F321)))),AND($C321-ABS($E321)&lt;=M321,$C321+$F321&gt;=M321),IF(NOT(ISBLANK($G321)),K321&gt;$G321,UPPER(M321)="OK")))</f>
        <v/>
      </c>
      <c r="S321" s="79" t="str">
        <f>IF(OR(ISBLANK(Resultados[[#This Row],['# or s]]),ISBLANK(Resultados[[#This Row],['# or s 
Three-]])),"",IF(AND(  NOT(AND(ISBLANK($E321),ISBLANK($F321)))),AND($C321-ABS($E321)&lt;=N321,$C321+$F321&gt;=N321),IF(NOT(ISBLANK($G321)),K321&gt;$G321,UPPER(N321)="OK")))</f>
        <v/>
      </c>
      <c r="T321" s="79" t="str">
        <f>IF(OR(ISBLANK(Resultados[[#This Row],['# or s]]),ISBLANK(Resultados[[#This Row],['# or s 
Four-]])),"",IF(AND(  NOT(AND(ISBLANK($E321),ISBLANK($F321)))),AND($C321-ABS($E321)&lt;=O321,$C321+$F321&gt;=O321),IF(NOT(ISBLANK($G321)),K321&gt;$G321,UPPER(O321)="OK")))</f>
        <v/>
      </c>
      <c r="U321" s="79" t="b">
        <f>IF(ISBLANK(Resultados[[#This Row],['# or s]]),P321&lt;&gt;"",AND(P321&lt;&gt;"",Q321&lt;&gt;"",R321&lt;&gt;"",S321&lt;&gt;"",T321&lt;&gt;""))</f>
        <v>0</v>
      </c>
      <c r="V321" s="79" t="b">
        <f t="shared" si="5"/>
        <v>1</v>
      </c>
    </row>
    <row r="322" spans="1:22" x14ac:dyDescent="0.2">
      <c r="A3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Value]])),"",IF(AND(P322,Q322,R322,S322,T322,NOT(U322)),1,IF(AND(ISBLANK(Resultados[[#This Row],[Min
(-)]]),ISBLANK(Resultados[[#This Row],[Max
(+)]]),NOT(ISBLANK(Resultados[[#This Row],[Dimension (nominal)]])),ISBLANK(Resultados[[#This Row],[Requirement]])),"Ref",IF(AND(P322,Q322,R322,S322,T322),2,0))))</f>
        <v/>
      </c>
      <c r="B322" s="40"/>
      <c r="C322" s="30"/>
      <c r="D322" s="37"/>
      <c r="E322" s="30"/>
      <c r="F322" s="30"/>
      <c r="G322" s="30"/>
      <c r="H322" s="30"/>
      <c r="I322" s="55"/>
      <c r="J3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2" s="73"/>
      <c r="L322" s="73"/>
      <c r="M322" s="73"/>
      <c r="N322" s="73"/>
      <c r="O322" s="73"/>
      <c r="P322" s="79" t="str">
        <f>IF(ISBLANK(Resultados[[#This Row],[Sample ]]),"",IF(AND(  NOT(AND(ISBLANK($E322),ISBLANK($F322)))),AND($C322-ABS($E322)&lt;=K322,$C322+$F322&gt;=K322),IF(NOT(ISBLANK($G322)),K322&gt;$G322,UPPER(K322)="OK")))</f>
        <v/>
      </c>
      <c r="Q322" s="79" t="str">
        <f>IF(OR(ISBLANK(Resultados[[#This Row],['# or s]]),ISBLANK(Resultados[[#This Row],['# or s 
One-]])),"",IF(AND(  NOT(AND(ISBLANK($E322),ISBLANK($F322)))),AND($C322-ABS($E322)&lt;=L322,$C322+$F322&gt;=L322),IF(NOT(ISBLANK($G322)),K322&gt;$G322,UPPER(L322)="OK")))</f>
        <v/>
      </c>
      <c r="R322" s="79" t="str">
        <f>IF(OR(ISBLANK(Resultados[[#This Row],['# or s]]),ISBLANK(Resultados[[#This Row],['# or s 
Two-]])),"",IF(AND(  NOT(AND(ISBLANK($E322),ISBLANK($F322)))),AND($C322-ABS($E322)&lt;=M322,$C322+$F322&gt;=M322),IF(NOT(ISBLANK($G322)),K322&gt;$G322,UPPER(M322)="OK")))</f>
        <v/>
      </c>
      <c r="S322" s="79" t="str">
        <f>IF(OR(ISBLANK(Resultados[[#This Row],['# or s]]),ISBLANK(Resultados[[#This Row],['# or s 
Three-]])),"",IF(AND(  NOT(AND(ISBLANK($E322),ISBLANK($F322)))),AND($C322-ABS($E322)&lt;=N322,$C322+$F322&gt;=N322),IF(NOT(ISBLANK($G322)),K322&gt;$G322,UPPER(N322)="OK")))</f>
        <v/>
      </c>
      <c r="T322" s="79" t="str">
        <f>IF(OR(ISBLANK(Resultados[[#This Row],['# or s]]),ISBLANK(Resultados[[#This Row],['# or s 
Four-]])),"",IF(AND(  NOT(AND(ISBLANK($E322),ISBLANK($F322)))),AND($C322-ABS($E322)&lt;=O322,$C322+$F322&gt;=O322),IF(NOT(ISBLANK($G322)),K322&gt;$G322,UPPER(O322)="OK")))</f>
        <v/>
      </c>
      <c r="U322" s="79" t="b">
        <f>IF(ISBLANK(Resultados[[#This Row],['# or s]]),P322&lt;&gt;"",AND(P322&lt;&gt;"",Q322&lt;&gt;"",R322&lt;&gt;"",S322&lt;&gt;"",T322&lt;&gt;""))</f>
        <v>0</v>
      </c>
      <c r="V322" s="79" t="b">
        <f t="shared" si="5"/>
        <v>1</v>
      </c>
    </row>
    <row r="323" spans="1:22" x14ac:dyDescent="0.2">
      <c r="A3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Value]])),"",IF(AND(P323,Q323,R323,S323,T323,NOT(U323)),1,IF(AND(ISBLANK(Resultados[[#This Row],[Min
(-)]]),ISBLANK(Resultados[[#This Row],[Max
(+)]]),NOT(ISBLANK(Resultados[[#This Row],[Dimension (nominal)]])),ISBLANK(Resultados[[#This Row],[Requirement]])),"Ref",IF(AND(P323,Q323,R323,S323,T323),2,0))))</f>
        <v/>
      </c>
      <c r="B323" s="40"/>
      <c r="C323" s="30"/>
      <c r="D323" s="37"/>
      <c r="E323" s="30"/>
      <c r="F323" s="30"/>
      <c r="G323" s="30"/>
      <c r="H323" s="30"/>
      <c r="I323" s="55"/>
      <c r="J3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3" s="73"/>
      <c r="L323" s="73"/>
      <c r="M323" s="73"/>
      <c r="N323" s="73"/>
      <c r="O323" s="73"/>
      <c r="P323" s="79" t="str">
        <f>IF(ISBLANK(Resultados[[#This Row],[Sample ]]),"",IF(AND(  NOT(AND(ISBLANK($E323),ISBLANK($F323)))),AND($C323-ABS($E323)&lt;=K323,$C323+$F323&gt;=K323),IF(NOT(ISBLANK($G323)),K323&gt;$G323,UPPER(K323)="OK")))</f>
        <v/>
      </c>
      <c r="Q323" s="79" t="str">
        <f>IF(OR(ISBLANK(Resultados[[#This Row],['# or s]]),ISBLANK(Resultados[[#This Row],['# or s 
One-]])),"",IF(AND(  NOT(AND(ISBLANK($E323),ISBLANK($F323)))),AND($C323-ABS($E323)&lt;=L323,$C323+$F323&gt;=L323),IF(NOT(ISBLANK($G323)),K323&gt;$G323,UPPER(L323)="OK")))</f>
        <v/>
      </c>
      <c r="R323" s="79" t="str">
        <f>IF(OR(ISBLANK(Resultados[[#This Row],['# or s]]),ISBLANK(Resultados[[#This Row],['# or s 
Two-]])),"",IF(AND(  NOT(AND(ISBLANK($E323),ISBLANK($F323)))),AND($C323-ABS($E323)&lt;=M323,$C323+$F323&gt;=M323),IF(NOT(ISBLANK($G323)),K323&gt;$G323,UPPER(M323)="OK")))</f>
        <v/>
      </c>
      <c r="S323" s="79" t="str">
        <f>IF(OR(ISBLANK(Resultados[[#This Row],['# or s]]),ISBLANK(Resultados[[#This Row],['# or s 
Three-]])),"",IF(AND(  NOT(AND(ISBLANK($E323),ISBLANK($F323)))),AND($C323-ABS($E323)&lt;=N323,$C323+$F323&gt;=N323),IF(NOT(ISBLANK($G323)),K323&gt;$G323,UPPER(N323)="OK")))</f>
        <v/>
      </c>
      <c r="T323" s="79" t="str">
        <f>IF(OR(ISBLANK(Resultados[[#This Row],['# or s]]),ISBLANK(Resultados[[#This Row],['# or s 
Four-]])),"",IF(AND(  NOT(AND(ISBLANK($E323),ISBLANK($F323)))),AND($C323-ABS($E323)&lt;=O323,$C323+$F323&gt;=O323),IF(NOT(ISBLANK($G323)),K323&gt;$G323,UPPER(O323)="OK")))</f>
        <v/>
      </c>
      <c r="U323" s="79" t="b">
        <f>IF(ISBLANK(Resultados[[#This Row],['# or s]]),P323&lt;&gt;"",AND(P323&lt;&gt;"",Q323&lt;&gt;"",R323&lt;&gt;"",S323&lt;&gt;"",T323&lt;&gt;""))</f>
        <v>0</v>
      </c>
      <c r="V323" s="79" t="b">
        <f t="shared" si="5"/>
        <v>1</v>
      </c>
    </row>
    <row r="324" spans="1:22" x14ac:dyDescent="0.2">
      <c r="A3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Value]])),"",IF(AND(P324,Q324,R324,S324,T324,NOT(U324)),1,IF(AND(ISBLANK(Resultados[[#This Row],[Min
(-)]]),ISBLANK(Resultados[[#This Row],[Max
(+)]]),NOT(ISBLANK(Resultados[[#This Row],[Dimension (nominal)]])),ISBLANK(Resultados[[#This Row],[Requirement]])),"Ref",IF(AND(P324,Q324,R324,S324,T324),2,0))))</f>
        <v/>
      </c>
      <c r="B324" s="40"/>
      <c r="C324" s="30"/>
      <c r="D324" s="37"/>
      <c r="E324" s="30"/>
      <c r="F324" s="30"/>
      <c r="G324" s="30"/>
      <c r="H324" s="30"/>
      <c r="I324" s="55"/>
      <c r="J3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4" s="73"/>
      <c r="L324" s="73"/>
      <c r="M324" s="73"/>
      <c r="N324" s="73"/>
      <c r="O324" s="73"/>
      <c r="P324" s="79" t="str">
        <f>IF(ISBLANK(Resultados[[#This Row],[Sample ]]),"",IF(AND(  NOT(AND(ISBLANK($E324),ISBLANK($F324)))),AND($C324-ABS($E324)&lt;=K324,$C324+$F324&gt;=K324),IF(NOT(ISBLANK($G324)),K324&gt;$G324,UPPER(K324)="OK")))</f>
        <v/>
      </c>
      <c r="Q324" s="79" t="str">
        <f>IF(OR(ISBLANK(Resultados[[#This Row],['# or s]]),ISBLANK(Resultados[[#This Row],['# or s 
One-]])),"",IF(AND(  NOT(AND(ISBLANK($E324),ISBLANK($F324)))),AND($C324-ABS($E324)&lt;=L324,$C324+$F324&gt;=L324),IF(NOT(ISBLANK($G324)),K324&gt;$G324,UPPER(L324)="OK")))</f>
        <v/>
      </c>
      <c r="R324" s="79" t="str">
        <f>IF(OR(ISBLANK(Resultados[[#This Row],['# or s]]),ISBLANK(Resultados[[#This Row],['# or s 
Two-]])),"",IF(AND(  NOT(AND(ISBLANK($E324),ISBLANK($F324)))),AND($C324-ABS($E324)&lt;=M324,$C324+$F324&gt;=M324),IF(NOT(ISBLANK($G324)),K324&gt;$G324,UPPER(M324)="OK")))</f>
        <v/>
      </c>
      <c r="S324" s="79" t="str">
        <f>IF(OR(ISBLANK(Resultados[[#This Row],['# or s]]),ISBLANK(Resultados[[#This Row],['# or s 
Three-]])),"",IF(AND(  NOT(AND(ISBLANK($E324),ISBLANK($F324)))),AND($C324-ABS($E324)&lt;=N324,$C324+$F324&gt;=N324),IF(NOT(ISBLANK($G324)),K324&gt;$G324,UPPER(N324)="OK")))</f>
        <v/>
      </c>
      <c r="T324" s="79" t="str">
        <f>IF(OR(ISBLANK(Resultados[[#This Row],['# or s]]),ISBLANK(Resultados[[#This Row],['# or s 
Four-]])),"",IF(AND(  NOT(AND(ISBLANK($E324),ISBLANK($F324)))),AND($C324-ABS($E324)&lt;=O324,$C324+$F324&gt;=O324),IF(NOT(ISBLANK($G324)),K324&gt;$G324,UPPER(O324)="OK")))</f>
        <v/>
      </c>
      <c r="U324" s="79" t="b">
        <f>IF(ISBLANK(Resultados[[#This Row],['# or s]]),P324&lt;&gt;"",AND(P324&lt;&gt;"",Q324&lt;&gt;"",R324&lt;&gt;"",S324&lt;&gt;"",T324&lt;&gt;""))</f>
        <v>0</v>
      </c>
      <c r="V324" s="79" t="b">
        <f t="shared" si="5"/>
        <v>1</v>
      </c>
    </row>
    <row r="325" spans="1:22" x14ac:dyDescent="0.2">
      <c r="A3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Value]])),"",IF(AND(P325,Q325,R325,S325,T325,NOT(U325)),1,IF(AND(ISBLANK(Resultados[[#This Row],[Min
(-)]]),ISBLANK(Resultados[[#This Row],[Max
(+)]]),NOT(ISBLANK(Resultados[[#This Row],[Dimension (nominal)]])),ISBLANK(Resultados[[#This Row],[Requirement]])),"Ref",IF(AND(P325,Q325,R325,S325,T325),2,0))))</f>
        <v/>
      </c>
      <c r="B325" s="40"/>
      <c r="C325" s="30"/>
      <c r="D325" s="37"/>
      <c r="E325" s="30"/>
      <c r="F325" s="30"/>
      <c r="G325" s="30"/>
      <c r="H325" s="30"/>
      <c r="I325" s="55"/>
      <c r="J3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5" s="73"/>
      <c r="L325" s="73"/>
      <c r="M325" s="73"/>
      <c r="N325" s="73"/>
      <c r="O325" s="73"/>
      <c r="P325" s="79" t="str">
        <f>IF(ISBLANK(Resultados[[#This Row],[Sample ]]),"",IF(AND(  NOT(AND(ISBLANK($E325),ISBLANK($F325)))),AND($C325-ABS($E325)&lt;=K325,$C325+$F325&gt;=K325),IF(NOT(ISBLANK($G325)),K325&gt;$G325,UPPER(K325)="OK")))</f>
        <v/>
      </c>
      <c r="Q325" s="79" t="str">
        <f>IF(OR(ISBLANK(Resultados[[#This Row],['# or s]]),ISBLANK(Resultados[[#This Row],['# or s 
One-]])),"",IF(AND(  NOT(AND(ISBLANK($E325),ISBLANK($F325)))),AND($C325-ABS($E325)&lt;=L325,$C325+$F325&gt;=L325),IF(NOT(ISBLANK($G325)),K325&gt;$G325,UPPER(L325)="OK")))</f>
        <v/>
      </c>
      <c r="R325" s="79" t="str">
        <f>IF(OR(ISBLANK(Resultados[[#This Row],['# or s]]),ISBLANK(Resultados[[#This Row],['# or s 
Two-]])),"",IF(AND(  NOT(AND(ISBLANK($E325),ISBLANK($F325)))),AND($C325-ABS($E325)&lt;=M325,$C325+$F325&gt;=M325),IF(NOT(ISBLANK($G325)),K325&gt;$G325,UPPER(M325)="OK")))</f>
        <v/>
      </c>
      <c r="S325" s="79" t="str">
        <f>IF(OR(ISBLANK(Resultados[[#This Row],['# or s]]),ISBLANK(Resultados[[#This Row],['# or s 
Three-]])),"",IF(AND(  NOT(AND(ISBLANK($E325),ISBLANK($F325)))),AND($C325-ABS($E325)&lt;=N325,$C325+$F325&gt;=N325),IF(NOT(ISBLANK($G325)),K325&gt;$G325,UPPER(N325)="OK")))</f>
        <v/>
      </c>
      <c r="T325" s="79" t="str">
        <f>IF(OR(ISBLANK(Resultados[[#This Row],['# or s]]),ISBLANK(Resultados[[#This Row],['# or s 
Four-]])),"",IF(AND(  NOT(AND(ISBLANK($E325),ISBLANK($F325)))),AND($C325-ABS($E325)&lt;=O325,$C325+$F325&gt;=O325),IF(NOT(ISBLANK($G325)),K325&gt;$G325,UPPER(O325)="OK")))</f>
        <v/>
      </c>
      <c r="U325" s="79" t="b">
        <f>IF(ISBLANK(Resultados[[#This Row],['# or s]]),P325&lt;&gt;"",AND(P325&lt;&gt;"",Q325&lt;&gt;"",R325&lt;&gt;"",S325&lt;&gt;"",T325&lt;&gt;""))</f>
        <v>0</v>
      </c>
      <c r="V325" s="79" t="b">
        <f t="shared" si="5"/>
        <v>1</v>
      </c>
    </row>
    <row r="326" spans="1:22" x14ac:dyDescent="0.2">
      <c r="A3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Value]])),"",IF(AND(P326,Q326,R326,S326,T326,NOT(U326)),1,IF(AND(ISBLANK(Resultados[[#This Row],[Min
(-)]]),ISBLANK(Resultados[[#This Row],[Max
(+)]]),NOT(ISBLANK(Resultados[[#This Row],[Dimension (nominal)]])),ISBLANK(Resultados[[#This Row],[Requirement]])),"Ref",IF(AND(P326,Q326,R326,S326,T326),2,0))))</f>
        <v/>
      </c>
      <c r="B326" s="40"/>
      <c r="C326" s="30"/>
      <c r="D326" s="37"/>
      <c r="E326" s="30"/>
      <c r="F326" s="30"/>
      <c r="G326" s="30"/>
      <c r="H326" s="30"/>
      <c r="I326" s="55"/>
      <c r="J3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6" s="73"/>
      <c r="L326" s="73"/>
      <c r="M326" s="73"/>
      <c r="N326" s="73"/>
      <c r="O326" s="73"/>
      <c r="P326" s="79" t="str">
        <f>IF(ISBLANK(Resultados[[#This Row],[Sample ]]),"",IF(AND(  NOT(AND(ISBLANK($E326),ISBLANK($F326)))),AND($C326-ABS($E326)&lt;=K326,$C326+$F326&gt;=K326),IF(NOT(ISBLANK($G326)),K326&gt;$G326,UPPER(K326)="OK")))</f>
        <v/>
      </c>
      <c r="Q326" s="79" t="str">
        <f>IF(OR(ISBLANK(Resultados[[#This Row],['# or s]]),ISBLANK(Resultados[[#This Row],['# or s 
One-]])),"",IF(AND(  NOT(AND(ISBLANK($E326),ISBLANK($F326)))),AND($C326-ABS($E326)&lt;=L326,$C326+$F326&gt;=L326),IF(NOT(ISBLANK($G326)),K326&gt;$G326,UPPER(L326)="OK")))</f>
        <v/>
      </c>
      <c r="R326" s="79" t="str">
        <f>IF(OR(ISBLANK(Resultados[[#This Row],['# or s]]),ISBLANK(Resultados[[#This Row],['# or s 
Two-]])),"",IF(AND(  NOT(AND(ISBLANK($E326),ISBLANK($F326)))),AND($C326-ABS($E326)&lt;=M326,$C326+$F326&gt;=M326),IF(NOT(ISBLANK($G326)),K326&gt;$G326,UPPER(M326)="OK")))</f>
        <v/>
      </c>
      <c r="S326" s="79" t="str">
        <f>IF(OR(ISBLANK(Resultados[[#This Row],['# or s]]),ISBLANK(Resultados[[#This Row],['# or s 
Three-]])),"",IF(AND(  NOT(AND(ISBLANK($E326),ISBLANK($F326)))),AND($C326-ABS($E326)&lt;=N326,$C326+$F326&gt;=N326),IF(NOT(ISBLANK($G326)),K326&gt;$G326,UPPER(N326)="OK")))</f>
        <v/>
      </c>
      <c r="T326" s="79" t="str">
        <f>IF(OR(ISBLANK(Resultados[[#This Row],['# or s]]),ISBLANK(Resultados[[#This Row],['# or s 
Four-]])),"",IF(AND(  NOT(AND(ISBLANK($E326),ISBLANK($F326)))),AND($C326-ABS($E326)&lt;=O326,$C326+$F326&gt;=O326),IF(NOT(ISBLANK($G326)),K326&gt;$G326,UPPER(O326)="OK")))</f>
        <v/>
      </c>
      <c r="U326" s="79" t="b">
        <f>IF(ISBLANK(Resultados[[#This Row],['# or s]]),P326&lt;&gt;"",AND(P326&lt;&gt;"",Q326&lt;&gt;"",R326&lt;&gt;"",S326&lt;&gt;"",T326&lt;&gt;""))</f>
        <v>0</v>
      </c>
      <c r="V326" s="79" t="b">
        <f t="shared" si="5"/>
        <v>1</v>
      </c>
    </row>
    <row r="327" spans="1:22" x14ac:dyDescent="0.2">
      <c r="A3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Value]])),"",IF(AND(P327,Q327,R327,S327,T327,NOT(U327)),1,IF(AND(ISBLANK(Resultados[[#This Row],[Min
(-)]]),ISBLANK(Resultados[[#This Row],[Max
(+)]]),NOT(ISBLANK(Resultados[[#This Row],[Dimension (nominal)]])),ISBLANK(Resultados[[#This Row],[Requirement]])),"Ref",IF(AND(P327,Q327,R327,S327,T327),2,0))))</f>
        <v/>
      </c>
      <c r="B327" s="40"/>
      <c r="C327" s="30"/>
      <c r="D327" s="37"/>
      <c r="E327" s="30"/>
      <c r="F327" s="30"/>
      <c r="G327" s="30"/>
      <c r="H327" s="30"/>
      <c r="I327" s="55"/>
      <c r="J3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7" s="73"/>
      <c r="L327" s="73"/>
      <c r="M327" s="73"/>
      <c r="N327" s="73"/>
      <c r="O327" s="73"/>
      <c r="P327" s="79" t="str">
        <f>IF(ISBLANK(Resultados[[#This Row],[Sample ]]),"",IF(AND(  NOT(AND(ISBLANK($E327),ISBLANK($F327)))),AND($C327-ABS($E327)&lt;=K327,$C327+$F327&gt;=K327),IF(NOT(ISBLANK($G327)),K327&gt;$G327,UPPER(K327)="OK")))</f>
        <v/>
      </c>
      <c r="Q327" s="79" t="str">
        <f>IF(OR(ISBLANK(Resultados[[#This Row],['# or s]]),ISBLANK(Resultados[[#This Row],['# or s 
One-]])),"",IF(AND(  NOT(AND(ISBLANK($E327),ISBLANK($F327)))),AND($C327-ABS($E327)&lt;=L327,$C327+$F327&gt;=L327),IF(NOT(ISBLANK($G327)),K327&gt;$G327,UPPER(L327)="OK")))</f>
        <v/>
      </c>
      <c r="R327" s="79" t="str">
        <f>IF(OR(ISBLANK(Resultados[[#This Row],['# or s]]),ISBLANK(Resultados[[#This Row],['# or s 
Two-]])),"",IF(AND(  NOT(AND(ISBLANK($E327),ISBLANK($F327)))),AND($C327-ABS($E327)&lt;=M327,$C327+$F327&gt;=M327),IF(NOT(ISBLANK($G327)),K327&gt;$G327,UPPER(M327)="OK")))</f>
        <v/>
      </c>
      <c r="S327" s="79" t="str">
        <f>IF(OR(ISBLANK(Resultados[[#This Row],['# or s]]),ISBLANK(Resultados[[#This Row],['# or s 
Three-]])),"",IF(AND(  NOT(AND(ISBLANK($E327),ISBLANK($F327)))),AND($C327-ABS($E327)&lt;=N327,$C327+$F327&gt;=N327),IF(NOT(ISBLANK($G327)),K327&gt;$G327,UPPER(N327)="OK")))</f>
        <v/>
      </c>
      <c r="T327" s="79" t="str">
        <f>IF(OR(ISBLANK(Resultados[[#This Row],['# or s]]),ISBLANK(Resultados[[#This Row],['# or s 
Four-]])),"",IF(AND(  NOT(AND(ISBLANK($E327),ISBLANK($F327)))),AND($C327-ABS($E327)&lt;=O327,$C327+$F327&gt;=O327),IF(NOT(ISBLANK($G327)),K327&gt;$G327,UPPER(O327)="OK")))</f>
        <v/>
      </c>
      <c r="U327" s="79" t="b">
        <f>IF(ISBLANK(Resultados[[#This Row],['# or s]]),P327&lt;&gt;"",AND(P327&lt;&gt;"",Q327&lt;&gt;"",R327&lt;&gt;"",S327&lt;&gt;"",T327&lt;&gt;""))</f>
        <v>0</v>
      </c>
      <c r="V327" s="79" t="b">
        <f t="shared" si="5"/>
        <v>1</v>
      </c>
    </row>
    <row r="328" spans="1:22" x14ac:dyDescent="0.2">
      <c r="A3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Value]])),"",IF(AND(P328,Q328,R328,S328,T328,NOT(U328)),1,IF(AND(ISBLANK(Resultados[[#This Row],[Min
(-)]]),ISBLANK(Resultados[[#This Row],[Max
(+)]]),NOT(ISBLANK(Resultados[[#This Row],[Dimension (nominal)]])),ISBLANK(Resultados[[#This Row],[Requirement]])),"Ref",IF(AND(P328,Q328,R328,S328,T328),2,0))))</f>
        <v/>
      </c>
      <c r="B328" s="40"/>
      <c r="C328" s="30"/>
      <c r="D328" s="37"/>
      <c r="E328" s="30"/>
      <c r="F328" s="30"/>
      <c r="G328" s="30"/>
      <c r="H328" s="30"/>
      <c r="I328" s="55"/>
      <c r="J3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8" s="73"/>
      <c r="L328" s="73"/>
      <c r="M328" s="73"/>
      <c r="N328" s="73"/>
      <c r="O328" s="73"/>
      <c r="P328" s="79" t="str">
        <f>IF(ISBLANK(Resultados[[#This Row],[Sample ]]),"",IF(AND(  NOT(AND(ISBLANK($E328),ISBLANK($F328)))),AND($C328-ABS($E328)&lt;=K328,$C328+$F328&gt;=K328),IF(NOT(ISBLANK($G328)),K328&gt;$G328,UPPER(K328)="OK")))</f>
        <v/>
      </c>
      <c r="Q328" s="79" t="str">
        <f>IF(OR(ISBLANK(Resultados[[#This Row],['# or s]]),ISBLANK(Resultados[[#This Row],['# or s 
One-]])),"",IF(AND(  NOT(AND(ISBLANK($E328),ISBLANK($F328)))),AND($C328-ABS($E328)&lt;=L328,$C328+$F328&gt;=L328),IF(NOT(ISBLANK($G328)),K328&gt;$G328,UPPER(L328)="OK")))</f>
        <v/>
      </c>
      <c r="R328" s="79" t="str">
        <f>IF(OR(ISBLANK(Resultados[[#This Row],['# or s]]),ISBLANK(Resultados[[#This Row],['# or s 
Two-]])),"",IF(AND(  NOT(AND(ISBLANK($E328),ISBLANK($F328)))),AND($C328-ABS($E328)&lt;=M328,$C328+$F328&gt;=M328),IF(NOT(ISBLANK($G328)),K328&gt;$G328,UPPER(M328)="OK")))</f>
        <v/>
      </c>
      <c r="S328" s="79" t="str">
        <f>IF(OR(ISBLANK(Resultados[[#This Row],['# or s]]),ISBLANK(Resultados[[#This Row],['# or s 
Three-]])),"",IF(AND(  NOT(AND(ISBLANK($E328),ISBLANK($F328)))),AND($C328-ABS($E328)&lt;=N328,$C328+$F328&gt;=N328),IF(NOT(ISBLANK($G328)),K328&gt;$G328,UPPER(N328)="OK")))</f>
        <v/>
      </c>
      <c r="T328" s="79" t="str">
        <f>IF(OR(ISBLANK(Resultados[[#This Row],['# or s]]),ISBLANK(Resultados[[#This Row],['# or s 
Four-]])),"",IF(AND(  NOT(AND(ISBLANK($E328),ISBLANK($F328)))),AND($C328-ABS($E328)&lt;=O328,$C328+$F328&gt;=O328),IF(NOT(ISBLANK($G328)),K328&gt;$G328,UPPER(O328)="OK")))</f>
        <v/>
      </c>
      <c r="U328" s="79" t="b">
        <f>IF(ISBLANK(Resultados[[#This Row],['# or s]]),P328&lt;&gt;"",AND(P328&lt;&gt;"",Q328&lt;&gt;"",R328&lt;&gt;"",S328&lt;&gt;"",T328&lt;&gt;""))</f>
        <v>0</v>
      </c>
      <c r="V328" s="79" t="b">
        <f t="shared" si="5"/>
        <v>1</v>
      </c>
    </row>
    <row r="329" spans="1:22" x14ac:dyDescent="0.2">
      <c r="A3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Value]])),"",IF(AND(P329,Q329,R329,S329,T329,NOT(U329)),1,IF(AND(ISBLANK(Resultados[[#This Row],[Min
(-)]]),ISBLANK(Resultados[[#This Row],[Max
(+)]]),NOT(ISBLANK(Resultados[[#This Row],[Dimension (nominal)]])),ISBLANK(Resultados[[#This Row],[Requirement]])),"Ref",IF(AND(P329,Q329,R329,S329,T329),2,0))))</f>
        <v/>
      </c>
      <c r="B329" s="40"/>
      <c r="C329" s="30"/>
      <c r="D329" s="37"/>
      <c r="E329" s="30"/>
      <c r="F329" s="30"/>
      <c r="G329" s="30"/>
      <c r="H329" s="30"/>
      <c r="I329" s="55"/>
      <c r="J3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29" s="73"/>
      <c r="L329" s="73"/>
      <c r="M329" s="73"/>
      <c r="N329" s="73"/>
      <c r="O329" s="73"/>
      <c r="P329" s="79" t="str">
        <f>IF(ISBLANK(Resultados[[#This Row],[Sample ]]),"",IF(AND(  NOT(AND(ISBLANK($E329),ISBLANK($F329)))),AND($C329-ABS($E329)&lt;=K329,$C329+$F329&gt;=K329),IF(NOT(ISBLANK($G329)),K329&gt;$G329,UPPER(K329)="OK")))</f>
        <v/>
      </c>
      <c r="Q329" s="79" t="str">
        <f>IF(OR(ISBLANK(Resultados[[#This Row],['# or s]]),ISBLANK(Resultados[[#This Row],['# or s 
One-]])),"",IF(AND(  NOT(AND(ISBLANK($E329),ISBLANK($F329)))),AND($C329-ABS($E329)&lt;=L329,$C329+$F329&gt;=L329),IF(NOT(ISBLANK($G329)),K329&gt;$G329,UPPER(L329)="OK")))</f>
        <v/>
      </c>
      <c r="R329" s="79" t="str">
        <f>IF(OR(ISBLANK(Resultados[[#This Row],['# or s]]),ISBLANK(Resultados[[#This Row],['# or s 
Two-]])),"",IF(AND(  NOT(AND(ISBLANK($E329),ISBLANK($F329)))),AND($C329-ABS($E329)&lt;=M329,$C329+$F329&gt;=M329),IF(NOT(ISBLANK($G329)),K329&gt;$G329,UPPER(M329)="OK")))</f>
        <v/>
      </c>
      <c r="S329" s="79" t="str">
        <f>IF(OR(ISBLANK(Resultados[[#This Row],['# or s]]),ISBLANK(Resultados[[#This Row],['# or s 
Three-]])),"",IF(AND(  NOT(AND(ISBLANK($E329),ISBLANK($F329)))),AND($C329-ABS($E329)&lt;=N329,$C329+$F329&gt;=N329),IF(NOT(ISBLANK($G329)),K329&gt;$G329,UPPER(N329)="OK")))</f>
        <v/>
      </c>
      <c r="T329" s="79" t="str">
        <f>IF(OR(ISBLANK(Resultados[[#This Row],['# or s]]),ISBLANK(Resultados[[#This Row],['# or s 
Four-]])),"",IF(AND(  NOT(AND(ISBLANK($E329),ISBLANK($F329)))),AND($C329-ABS($E329)&lt;=O329,$C329+$F329&gt;=O329),IF(NOT(ISBLANK($G329)),K329&gt;$G329,UPPER(O329)="OK")))</f>
        <v/>
      </c>
      <c r="U329" s="79" t="b">
        <f>IF(ISBLANK(Resultados[[#This Row],['# or s]]),P329&lt;&gt;"",AND(P329&lt;&gt;"",Q329&lt;&gt;"",R329&lt;&gt;"",S329&lt;&gt;"",T329&lt;&gt;""))</f>
        <v>0</v>
      </c>
      <c r="V329" s="79" t="b">
        <f t="shared" si="5"/>
        <v>1</v>
      </c>
    </row>
    <row r="330" spans="1:22" x14ac:dyDescent="0.2">
      <c r="A3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Value]])),"",IF(AND(P330,Q330,R330,S330,T330,NOT(U330)),1,IF(AND(ISBLANK(Resultados[[#This Row],[Min
(-)]]),ISBLANK(Resultados[[#This Row],[Max
(+)]]),NOT(ISBLANK(Resultados[[#This Row],[Dimension (nominal)]])),ISBLANK(Resultados[[#This Row],[Requirement]])),"Ref",IF(AND(P330,Q330,R330,S330,T330),2,0))))</f>
        <v/>
      </c>
      <c r="B330" s="40"/>
      <c r="C330" s="30"/>
      <c r="D330" s="37"/>
      <c r="E330" s="30"/>
      <c r="F330" s="30"/>
      <c r="G330" s="30"/>
      <c r="H330" s="30"/>
      <c r="I330" s="55"/>
      <c r="J3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0" s="73"/>
      <c r="L330" s="73"/>
      <c r="M330" s="73"/>
      <c r="N330" s="73"/>
      <c r="O330" s="73"/>
      <c r="P330" s="79" t="str">
        <f>IF(ISBLANK(Resultados[[#This Row],[Sample ]]),"",IF(AND(  NOT(AND(ISBLANK($E330),ISBLANK($F330)))),AND($C330-ABS($E330)&lt;=K330,$C330+$F330&gt;=K330),IF(NOT(ISBLANK($G330)),K330&gt;$G330,UPPER(K330)="OK")))</f>
        <v/>
      </c>
      <c r="Q330" s="79" t="str">
        <f>IF(OR(ISBLANK(Resultados[[#This Row],['# or s]]),ISBLANK(Resultados[[#This Row],['# or s 
One-]])),"",IF(AND(  NOT(AND(ISBLANK($E330),ISBLANK($F330)))),AND($C330-ABS($E330)&lt;=L330,$C330+$F330&gt;=L330),IF(NOT(ISBLANK($G330)),K330&gt;$G330,UPPER(L330)="OK")))</f>
        <v/>
      </c>
      <c r="R330" s="79" t="str">
        <f>IF(OR(ISBLANK(Resultados[[#This Row],['# or s]]),ISBLANK(Resultados[[#This Row],['# or s 
Two-]])),"",IF(AND(  NOT(AND(ISBLANK($E330),ISBLANK($F330)))),AND($C330-ABS($E330)&lt;=M330,$C330+$F330&gt;=M330),IF(NOT(ISBLANK($G330)),K330&gt;$G330,UPPER(M330)="OK")))</f>
        <v/>
      </c>
      <c r="S330" s="79" t="str">
        <f>IF(OR(ISBLANK(Resultados[[#This Row],['# or s]]),ISBLANK(Resultados[[#This Row],['# or s 
Three-]])),"",IF(AND(  NOT(AND(ISBLANK($E330),ISBLANK($F330)))),AND($C330-ABS($E330)&lt;=N330,$C330+$F330&gt;=N330),IF(NOT(ISBLANK($G330)),K330&gt;$G330,UPPER(N330)="OK")))</f>
        <v/>
      </c>
      <c r="T330" s="79" t="str">
        <f>IF(OR(ISBLANK(Resultados[[#This Row],['# or s]]),ISBLANK(Resultados[[#This Row],['# or s 
Four-]])),"",IF(AND(  NOT(AND(ISBLANK($E330),ISBLANK($F330)))),AND($C330-ABS($E330)&lt;=O330,$C330+$F330&gt;=O330),IF(NOT(ISBLANK($G330)),K330&gt;$G330,UPPER(O330)="OK")))</f>
        <v/>
      </c>
      <c r="U330" s="79" t="b">
        <f>IF(ISBLANK(Resultados[[#This Row],['# or s]]),P330&lt;&gt;"",AND(P330&lt;&gt;"",Q330&lt;&gt;"",R330&lt;&gt;"",S330&lt;&gt;"",T330&lt;&gt;""))</f>
        <v>0</v>
      </c>
      <c r="V330" s="79" t="b">
        <f t="shared" si="5"/>
        <v>1</v>
      </c>
    </row>
    <row r="331" spans="1:22" x14ac:dyDescent="0.2">
      <c r="A3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Value]])),"",IF(AND(P331,Q331,R331,S331,T331,NOT(U331)),1,IF(AND(ISBLANK(Resultados[[#This Row],[Min
(-)]]),ISBLANK(Resultados[[#This Row],[Max
(+)]]),NOT(ISBLANK(Resultados[[#This Row],[Dimension (nominal)]])),ISBLANK(Resultados[[#This Row],[Requirement]])),"Ref",IF(AND(P331,Q331,R331,S331,T331),2,0))))</f>
        <v/>
      </c>
      <c r="B331" s="40"/>
      <c r="C331" s="30"/>
      <c r="D331" s="37"/>
      <c r="E331" s="30"/>
      <c r="F331" s="30"/>
      <c r="G331" s="30"/>
      <c r="H331" s="30"/>
      <c r="I331" s="55"/>
      <c r="J3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1" s="73"/>
      <c r="L331" s="73"/>
      <c r="M331" s="73"/>
      <c r="N331" s="73"/>
      <c r="O331" s="73"/>
      <c r="P331" s="79" t="str">
        <f>IF(ISBLANK(Resultados[[#This Row],[Sample ]]),"",IF(AND(  NOT(AND(ISBLANK($E331),ISBLANK($F331)))),AND($C331-ABS($E331)&lt;=K331,$C331+$F331&gt;=K331),IF(NOT(ISBLANK($G331)),K331&gt;$G331,UPPER(K331)="OK")))</f>
        <v/>
      </c>
      <c r="Q331" s="79" t="str">
        <f>IF(OR(ISBLANK(Resultados[[#This Row],['# or s]]),ISBLANK(Resultados[[#This Row],['# or s 
One-]])),"",IF(AND(  NOT(AND(ISBLANK($E331),ISBLANK($F331)))),AND($C331-ABS($E331)&lt;=L331,$C331+$F331&gt;=L331),IF(NOT(ISBLANK($G331)),K331&gt;$G331,UPPER(L331)="OK")))</f>
        <v/>
      </c>
      <c r="R331" s="79" t="str">
        <f>IF(OR(ISBLANK(Resultados[[#This Row],['# or s]]),ISBLANK(Resultados[[#This Row],['# or s 
Two-]])),"",IF(AND(  NOT(AND(ISBLANK($E331),ISBLANK($F331)))),AND($C331-ABS($E331)&lt;=M331,$C331+$F331&gt;=M331),IF(NOT(ISBLANK($G331)),K331&gt;$G331,UPPER(M331)="OK")))</f>
        <v/>
      </c>
      <c r="S331" s="79" t="str">
        <f>IF(OR(ISBLANK(Resultados[[#This Row],['# or s]]),ISBLANK(Resultados[[#This Row],['# or s 
Three-]])),"",IF(AND(  NOT(AND(ISBLANK($E331),ISBLANK($F331)))),AND($C331-ABS($E331)&lt;=N331,$C331+$F331&gt;=N331),IF(NOT(ISBLANK($G331)),K331&gt;$G331,UPPER(N331)="OK")))</f>
        <v/>
      </c>
      <c r="T331" s="79" t="str">
        <f>IF(OR(ISBLANK(Resultados[[#This Row],['# or s]]),ISBLANK(Resultados[[#This Row],['# or s 
Four-]])),"",IF(AND(  NOT(AND(ISBLANK($E331),ISBLANK($F331)))),AND($C331-ABS($E331)&lt;=O331,$C331+$F331&gt;=O331),IF(NOT(ISBLANK($G331)),K331&gt;$G331,UPPER(O331)="OK")))</f>
        <v/>
      </c>
      <c r="U331" s="79" t="b">
        <f>IF(ISBLANK(Resultados[[#This Row],['# or s]]),P331&lt;&gt;"",AND(P331&lt;&gt;"",Q331&lt;&gt;"",R331&lt;&gt;"",S331&lt;&gt;"",T331&lt;&gt;""))</f>
        <v>0</v>
      </c>
      <c r="V331" s="79" t="b">
        <f t="shared" si="5"/>
        <v>1</v>
      </c>
    </row>
    <row r="332" spans="1:22" x14ac:dyDescent="0.2">
      <c r="A3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Value]])),"",IF(AND(P332,Q332,R332,S332,T332,NOT(U332)),1,IF(AND(ISBLANK(Resultados[[#This Row],[Min
(-)]]),ISBLANK(Resultados[[#This Row],[Max
(+)]]),NOT(ISBLANK(Resultados[[#This Row],[Dimension (nominal)]])),ISBLANK(Resultados[[#This Row],[Requirement]])),"Ref",IF(AND(P332,Q332,R332,S332,T332),2,0))))</f>
        <v/>
      </c>
      <c r="B332" s="40"/>
      <c r="C332" s="30"/>
      <c r="D332" s="37"/>
      <c r="E332" s="30"/>
      <c r="F332" s="30"/>
      <c r="G332" s="30"/>
      <c r="H332" s="30"/>
      <c r="I332" s="55"/>
      <c r="J3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2" s="73"/>
      <c r="L332" s="73"/>
      <c r="M332" s="73"/>
      <c r="N332" s="73"/>
      <c r="O332" s="73"/>
      <c r="P332" s="79" t="str">
        <f>IF(ISBLANK(Resultados[[#This Row],[Sample ]]),"",IF(AND(  NOT(AND(ISBLANK($E332),ISBLANK($F332)))),AND($C332-ABS($E332)&lt;=K332,$C332+$F332&gt;=K332),IF(NOT(ISBLANK($G332)),K332&gt;$G332,UPPER(K332)="OK")))</f>
        <v/>
      </c>
      <c r="Q332" s="79" t="str">
        <f>IF(OR(ISBLANK(Resultados[[#This Row],['# or s]]),ISBLANK(Resultados[[#This Row],['# or s 
One-]])),"",IF(AND(  NOT(AND(ISBLANK($E332),ISBLANK($F332)))),AND($C332-ABS($E332)&lt;=L332,$C332+$F332&gt;=L332),IF(NOT(ISBLANK($G332)),K332&gt;$G332,UPPER(L332)="OK")))</f>
        <v/>
      </c>
      <c r="R332" s="79" t="str">
        <f>IF(OR(ISBLANK(Resultados[[#This Row],['# or s]]),ISBLANK(Resultados[[#This Row],['# or s 
Two-]])),"",IF(AND(  NOT(AND(ISBLANK($E332),ISBLANK($F332)))),AND($C332-ABS($E332)&lt;=M332,$C332+$F332&gt;=M332),IF(NOT(ISBLANK($G332)),K332&gt;$G332,UPPER(M332)="OK")))</f>
        <v/>
      </c>
      <c r="S332" s="79" t="str">
        <f>IF(OR(ISBLANK(Resultados[[#This Row],['# or s]]),ISBLANK(Resultados[[#This Row],['# or s 
Three-]])),"",IF(AND(  NOT(AND(ISBLANK($E332),ISBLANK($F332)))),AND($C332-ABS($E332)&lt;=N332,$C332+$F332&gt;=N332),IF(NOT(ISBLANK($G332)),K332&gt;$G332,UPPER(N332)="OK")))</f>
        <v/>
      </c>
      <c r="T332" s="79" t="str">
        <f>IF(OR(ISBLANK(Resultados[[#This Row],['# or s]]),ISBLANK(Resultados[[#This Row],['# or s 
Four-]])),"",IF(AND(  NOT(AND(ISBLANK($E332),ISBLANK($F332)))),AND($C332-ABS($E332)&lt;=O332,$C332+$F332&gt;=O332),IF(NOT(ISBLANK($G332)),K332&gt;$G332,UPPER(O332)="OK")))</f>
        <v/>
      </c>
      <c r="U332" s="79" t="b">
        <f>IF(ISBLANK(Resultados[[#This Row],['# or s]]),P332&lt;&gt;"",AND(P332&lt;&gt;"",Q332&lt;&gt;"",R332&lt;&gt;"",S332&lt;&gt;"",T332&lt;&gt;""))</f>
        <v>0</v>
      </c>
      <c r="V332" s="79" t="b">
        <f t="shared" si="5"/>
        <v>1</v>
      </c>
    </row>
    <row r="333" spans="1:22" x14ac:dyDescent="0.2">
      <c r="A3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Value]])),"",IF(AND(P333,Q333,R333,S333,T333,NOT(U333)),1,IF(AND(ISBLANK(Resultados[[#This Row],[Min
(-)]]),ISBLANK(Resultados[[#This Row],[Max
(+)]]),NOT(ISBLANK(Resultados[[#This Row],[Dimension (nominal)]])),ISBLANK(Resultados[[#This Row],[Requirement]])),"Ref",IF(AND(P333,Q333,R333,S333,T333),2,0))))</f>
        <v/>
      </c>
      <c r="B333" s="40"/>
      <c r="C333" s="30"/>
      <c r="D333" s="37"/>
      <c r="E333" s="30"/>
      <c r="F333" s="30"/>
      <c r="G333" s="30"/>
      <c r="H333" s="30"/>
      <c r="I333" s="55"/>
      <c r="J3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3" s="73"/>
      <c r="L333" s="73"/>
      <c r="M333" s="73"/>
      <c r="N333" s="73"/>
      <c r="O333" s="73"/>
      <c r="P333" s="79" t="str">
        <f>IF(ISBLANK(Resultados[[#This Row],[Sample ]]),"",IF(AND(  NOT(AND(ISBLANK($E333),ISBLANK($F333)))),AND($C333-ABS($E333)&lt;=K333,$C333+$F333&gt;=K333),IF(NOT(ISBLANK($G333)),K333&gt;$G333,UPPER(K333)="OK")))</f>
        <v/>
      </c>
      <c r="Q333" s="79" t="str">
        <f>IF(OR(ISBLANK(Resultados[[#This Row],['# or s]]),ISBLANK(Resultados[[#This Row],['# or s 
One-]])),"",IF(AND(  NOT(AND(ISBLANK($E333),ISBLANK($F333)))),AND($C333-ABS($E333)&lt;=L333,$C333+$F333&gt;=L333),IF(NOT(ISBLANK($G333)),K333&gt;$G333,UPPER(L333)="OK")))</f>
        <v/>
      </c>
      <c r="R333" s="79" t="str">
        <f>IF(OR(ISBLANK(Resultados[[#This Row],['# or s]]),ISBLANK(Resultados[[#This Row],['# or s 
Two-]])),"",IF(AND(  NOT(AND(ISBLANK($E333),ISBLANK($F333)))),AND($C333-ABS($E333)&lt;=M333,$C333+$F333&gt;=M333),IF(NOT(ISBLANK($G333)),K333&gt;$G333,UPPER(M333)="OK")))</f>
        <v/>
      </c>
      <c r="S333" s="79" t="str">
        <f>IF(OR(ISBLANK(Resultados[[#This Row],['# or s]]),ISBLANK(Resultados[[#This Row],['# or s 
Three-]])),"",IF(AND(  NOT(AND(ISBLANK($E333),ISBLANK($F333)))),AND($C333-ABS($E333)&lt;=N333,$C333+$F333&gt;=N333),IF(NOT(ISBLANK($G333)),K333&gt;$G333,UPPER(N333)="OK")))</f>
        <v/>
      </c>
      <c r="T333" s="79" t="str">
        <f>IF(OR(ISBLANK(Resultados[[#This Row],['# or s]]),ISBLANK(Resultados[[#This Row],['# or s 
Four-]])),"",IF(AND(  NOT(AND(ISBLANK($E333),ISBLANK($F333)))),AND($C333-ABS($E333)&lt;=O333,$C333+$F333&gt;=O333),IF(NOT(ISBLANK($G333)),K333&gt;$G333,UPPER(O333)="OK")))</f>
        <v/>
      </c>
      <c r="U333" s="79" t="b">
        <f>IF(ISBLANK(Resultados[[#This Row],['# or s]]),P333&lt;&gt;"",AND(P333&lt;&gt;"",Q333&lt;&gt;"",R333&lt;&gt;"",S333&lt;&gt;"",T333&lt;&gt;""))</f>
        <v>0</v>
      </c>
      <c r="V333" s="79" t="b">
        <f t="shared" si="5"/>
        <v>1</v>
      </c>
    </row>
    <row r="334" spans="1:22" x14ac:dyDescent="0.2">
      <c r="A3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Value]])),"",IF(AND(P334,Q334,R334,S334,T334,NOT(U334)),1,IF(AND(ISBLANK(Resultados[[#This Row],[Min
(-)]]),ISBLANK(Resultados[[#This Row],[Max
(+)]]),NOT(ISBLANK(Resultados[[#This Row],[Dimension (nominal)]])),ISBLANK(Resultados[[#This Row],[Requirement]])),"Ref",IF(AND(P334,Q334,R334,S334,T334),2,0))))</f>
        <v/>
      </c>
      <c r="B334" s="40"/>
      <c r="C334" s="30"/>
      <c r="D334" s="37"/>
      <c r="E334" s="30"/>
      <c r="F334" s="30"/>
      <c r="G334" s="30"/>
      <c r="H334" s="30"/>
      <c r="I334" s="55"/>
      <c r="J3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4" s="73"/>
      <c r="L334" s="73"/>
      <c r="M334" s="73"/>
      <c r="N334" s="73"/>
      <c r="O334" s="73"/>
      <c r="P334" s="79" t="str">
        <f>IF(ISBLANK(Resultados[[#This Row],[Sample ]]),"",IF(AND(  NOT(AND(ISBLANK($E334),ISBLANK($F334)))),AND($C334-ABS($E334)&lt;=K334,$C334+$F334&gt;=K334),IF(NOT(ISBLANK($G334)),K334&gt;$G334,UPPER(K334)="OK")))</f>
        <v/>
      </c>
      <c r="Q334" s="79" t="str">
        <f>IF(OR(ISBLANK(Resultados[[#This Row],['# or s]]),ISBLANK(Resultados[[#This Row],['# or s 
One-]])),"",IF(AND(  NOT(AND(ISBLANK($E334),ISBLANK($F334)))),AND($C334-ABS($E334)&lt;=L334,$C334+$F334&gt;=L334),IF(NOT(ISBLANK($G334)),K334&gt;$G334,UPPER(L334)="OK")))</f>
        <v/>
      </c>
      <c r="R334" s="79" t="str">
        <f>IF(OR(ISBLANK(Resultados[[#This Row],['# or s]]),ISBLANK(Resultados[[#This Row],['# or s 
Two-]])),"",IF(AND(  NOT(AND(ISBLANK($E334),ISBLANK($F334)))),AND($C334-ABS($E334)&lt;=M334,$C334+$F334&gt;=M334),IF(NOT(ISBLANK($G334)),K334&gt;$G334,UPPER(M334)="OK")))</f>
        <v/>
      </c>
      <c r="S334" s="79" t="str">
        <f>IF(OR(ISBLANK(Resultados[[#This Row],['# or s]]),ISBLANK(Resultados[[#This Row],['# or s 
Three-]])),"",IF(AND(  NOT(AND(ISBLANK($E334),ISBLANK($F334)))),AND($C334-ABS($E334)&lt;=N334,$C334+$F334&gt;=N334),IF(NOT(ISBLANK($G334)),K334&gt;$G334,UPPER(N334)="OK")))</f>
        <v/>
      </c>
      <c r="T334" s="79" t="str">
        <f>IF(OR(ISBLANK(Resultados[[#This Row],['# or s]]),ISBLANK(Resultados[[#This Row],['# or s 
Four-]])),"",IF(AND(  NOT(AND(ISBLANK($E334),ISBLANK($F334)))),AND($C334-ABS($E334)&lt;=O334,$C334+$F334&gt;=O334),IF(NOT(ISBLANK($G334)),K334&gt;$G334,UPPER(O334)="OK")))</f>
        <v/>
      </c>
      <c r="U334" s="79" t="b">
        <f>IF(ISBLANK(Resultados[[#This Row],['# or s]]),P334&lt;&gt;"",AND(P334&lt;&gt;"",Q334&lt;&gt;"",R334&lt;&gt;"",S334&lt;&gt;"",T334&lt;&gt;""))</f>
        <v>0</v>
      </c>
      <c r="V334" s="79" t="b">
        <f t="shared" ref="V334:V397" si="6">NOT(OR(NOT(ISBLANK($E334)),NOT(ISBLANK($F334)),NOT(ISBLANK($C334))))</f>
        <v>1</v>
      </c>
    </row>
    <row r="335" spans="1:22" x14ac:dyDescent="0.2">
      <c r="A3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Value]])),"",IF(AND(P335,Q335,R335,S335,T335,NOT(U335)),1,IF(AND(ISBLANK(Resultados[[#This Row],[Min
(-)]]),ISBLANK(Resultados[[#This Row],[Max
(+)]]),NOT(ISBLANK(Resultados[[#This Row],[Dimension (nominal)]])),ISBLANK(Resultados[[#This Row],[Requirement]])),"Ref",IF(AND(P335,Q335,R335,S335,T335),2,0))))</f>
        <v/>
      </c>
      <c r="B335" s="40"/>
      <c r="C335" s="30"/>
      <c r="D335" s="37"/>
      <c r="E335" s="30"/>
      <c r="F335" s="30"/>
      <c r="G335" s="30"/>
      <c r="H335" s="30"/>
      <c r="I335" s="55"/>
      <c r="J3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5" s="73"/>
      <c r="L335" s="73"/>
      <c r="M335" s="73"/>
      <c r="N335" s="73"/>
      <c r="O335" s="73"/>
      <c r="P335" s="79" t="str">
        <f>IF(ISBLANK(Resultados[[#This Row],[Sample ]]),"",IF(AND(  NOT(AND(ISBLANK($E335),ISBLANK($F335)))),AND($C335-ABS($E335)&lt;=K335,$C335+$F335&gt;=K335),IF(NOT(ISBLANK($G335)),K335&gt;$G335,UPPER(K335)="OK")))</f>
        <v/>
      </c>
      <c r="Q335" s="79" t="str">
        <f>IF(OR(ISBLANK(Resultados[[#This Row],['# or s]]),ISBLANK(Resultados[[#This Row],['# or s 
One-]])),"",IF(AND(  NOT(AND(ISBLANK($E335),ISBLANK($F335)))),AND($C335-ABS($E335)&lt;=L335,$C335+$F335&gt;=L335),IF(NOT(ISBLANK($G335)),K335&gt;$G335,UPPER(L335)="OK")))</f>
        <v/>
      </c>
      <c r="R335" s="79" t="str">
        <f>IF(OR(ISBLANK(Resultados[[#This Row],['# or s]]),ISBLANK(Resultados[[#This Row],['# or s 
Two-]])),"",IF(AND(  NOT(AND(ISBLANK($E335),ISBLANK($F335)))),AND($C335-ABS($E335)&lt;=M335,$C335+$F335&gt;=M335),IF(NOT(ISBLANK($G335)),K335&gt;$G335,UPPER(M335)="OK")))</f>
        <v/>
      </c>
      <c r="S335" s="79" t="str">
        <f>IF(OR(ISBLANK(Resultados[[#This Row],['# or s]]),ISBLANK(Resultados[[#This Row],['# or s 
Three-]])),"",IF(AND(  NOT(AND(ISBLANK($E335),ISBLANK($F335)))),AND($C335-ABS($E335)&lt;=N335,$C335+$F335&gt;=N335),IF(NOT(ISBLANK($G335)),K335&gt;$G335,UPPER(N335)="OK")))</f>
        <v/>
      </c>
      <c r="T335" s="79" t="str">
        <f>IF(OR(ISBLANK(Resultados[[#This Row],['# or s]]),ISBLANK(Resultados[[#This Row],['# or s 
Four-]])),"",IF(AND(  NOT(AND(ISBLANK($E335),ISBLANK($F335)))),AND($C335-ABS($E335)&lt;=O335,$C335+$F335&gt;=O335),IF(NOT(ISBLANK($G335)),K335&gt;$G335,UPPER(O335)="OK")))</f>
        <v/>
      </c>
      <c r="U335" s="79" t="b">
        <f>IF(ISBLANK(Resultados[[#This Row],['# or s]]),P335&lt;&gt;"",AND(P335&lt;&gt;"",Q335&lt;&gt;"",R335&lt;&gt;"",S335&lt;&gt;"",T335&lt;&gt;""))</f>
        <v>0</v>
      </c>
      <c r="V335" s="79" t="b">
        <f t="shared" si="6"/>
        <v>1</v>
      </c>
    </row>
    <row r="336" spans="1:22" x14ac:dyDescent="0.2">
      <c r="A3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Value]])),"",IF(AND(P336,Q336,R336,S336,T336,NOT(U336)),1,IF(AND(ISBLANK(Resultados[[#This Row],[Min
(-)]]),ISBLANK(Resultados[[#This Row],[Max
(+)]]),NOT(ISBLANK(Resultados[[#This Row],[Dimension (nominal)]])),ISBLANK(Resultados[[#This Row],[Requirement]])),"Ref",IF(AND(P336,Q336,R336,S336,T336),2,0))))</f>
        <v/>
      </c>
      <c r="B336" s="40"/>
      <c r="C336" s="30"/>
      <c r="D336" s="37"/>
      <c r="E336" s="30"/>
      <c r="F336" s="30"/>
      <c r="G336" s="30"/>
      <c r="H336" s="30"/>
      <c r="I336" s="55"/>
      <c r="J3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6" s="73"/>
      <c r="L336" s="73"/>
      <c r="M336" s="73"/>
      <c r="N336" s="73"/>
      <c r="O336" s="73"/>
      <c r="P336" s="79" t="str">
        <f>IF(ISBLANK(Resultados[[#This Row],[Sample ]]),"",IF(AND(  NOT(AND(ISBLANK($E336),ISBLANK($F336)))),AND($C336-ABS($E336)&lt;=K336,$C336+$F336&gt;=K336),IF(NOT(ISBLANK($G336)),K336&gt;$G336,UPPER(K336)="OK")))</f>
        <v/>
      </c>
      <c r="Q336" s="79" t="str">
        <f>IF(OR(ISBLANK(Resultados[[#This Row],['# or s]]),ISBLANK(Resultados[[#This Row],['# or s 
One-]])),"",IF(AND(  NOT(AND(ISBLANK($E336),ISBLANK($F336)))),AND($C336-ABS($E336)&lt;=L336,$C336+$F336&gt;=L336),IF(NOT(ISBLANK($G336)),K336&gt;$G336,UPPER(L336)="OK")))</f>
        <v/>
      </c>
      <c r="R336" s="79" t="str">
        <f>IF(OR(ISBLANK(Resultados[[#This Row],['# or s]]),ISBLANK(Resultados[[#This Row],['# or s 
Two-]])),"",IF(AND(  NOT(AND(ISBLANK($E336),ISBLANK($F336)))),AND($C336-ABS($E336)&lt;=M336,$C336+$F336&gt;=M336),IF(NOT(ISBLANK($G336)),K336&gt;$G336,UPPER(M336)="OK")))</f>
        <v/>
      </c>
      <c r="S336" s="79" t="str">
        <f>IF(OR(ISBLANK(Resultados[[#This Row],['# or s]]),ISBLANK(Resultados[[#This Row],['# or s 
Three-]])),"",IF(AND(  NOT(AND(ISBLANK($E336),ISBLANK($F336)))),AND($C336-ABS($E336)&lt;=N336,$C336+$F336&gt;=N336),IF(NOT(ISBLANK($G336)),K336&gt;$G336,UPPER(N336)="OK")))</f>
        <v/>
      </c>
      <c r="T336" s="79" t="str">
        <f>IF(OR(ISBLANK(Resultados[[#This Row],['# or s]]),ISBLANK(Resultados[[#This Row],['# or s 
Four-]])),"",IF(AND(  NOT(AND(ISBLANK($E336),ISBLANK($F336)))),AND($C336-ABS($E336)&lt;=O336,$C336+$F336&gt;=O336),IF(NOT(ISBLANK($G336)),K336&gt;$G336,UPPER(O336)="OK")))</f>
        <v/>
      </c>
      <c r="U336" s="79" t="b">
        <f>IF(ISBLANK(Resultados[[#This Row],['# or s]]),P336&lt;&gt;"",AND(P336&lt;&gt;"",Q336&lt;&gt;"",R336&lt;&gt;"",S336&lt;&gt;"",T336&lt;&gt;""))</f>
        <v>0</v>
      </c>
      <c r="V336" s="79" t="b">
        <f t="shared" si="6"/>
        <v>1</v>
      </c>
    </row>
    <row r="337" spans="1:22" x14ac:dyDescent="0.2">
      <c r="A3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Value]])),"",IF(AND(P337,Q337,R337,S337,T337,NOT(U337)),1,IF(AND(ISBLANK(Resultados[[#This Row],[Min
(-)]]),ISBLANK(Resultados[[#This Row],[Max
(+)]]),NOT(ISBLANK(Resultados[[#This Row],[Dimension (nominal)]])),ISBLANK(Resultados[[#This Row],[Requirement]])),"Ref",IF(AND(P337,Q337,R337,S337,T337),2,0))))</f>
        <v/>
      </c>
      <c r="B337" s="40"/>
      <c r="C337" s="30"/>
      <c r="D337" s="37"/>
      <c r="E337" s="30"/>
      <c r="F337" s="30"/>
      <c r="G337" s="30"/>
      <c r="H337" s="30"/>
      <c r="I337" s="55"/>
      <c r="J3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7" s="73"/>
      <c r="L337" s="73"/>
      <c r="M337" s="73"/>
      <c r="N337" s="73"/>
      <c r="O337" s="73"/>
      <c r="P337" s="79" t="str">
        <f>IF(ISBLANK(Resultados[[#This Row],[Sample ]]),"",IF(AND(  NOT(AND(ISBLANK($E337),ISBLANK($F337)))),AND($C337-ABS($E337)&lt;=K337,$C337+$F337&gt;=K337),IF(NOT(ISBLANK($G337)),K337&gt;$G337,UPPER(K337)="OK")))</f>
        <v/>
      </c>
      <c r="Q337" s="79" t="str">
        <f>IF(OR(ISBLANK(Resultados[[#This Row],['# or s]]),ISBLANK(Resultados[[#This Row],['# or s 
One-]])),"",IF(AND(  NOT(AND(ISBLANK($E337),ISBLANK($F337)))),AND($C337-ABS($E337)&lt;=L337,$C337+$F337&gt;=L337),IF(NOT(ISBLANK($G337)),K337&gt;$G337,UPPER(L337)="OK")))</f>
        <v/>
      </c>
      <c r="R337" s="79" t="str">
        <f>IF(OR(ISBLANK(Resultados[[#This Row],['# or s]]),ISBLANK(Resultados[[#This Row],['# or s 
Two-]])),"",IF(AND(  NOT(AND(ISBLANK($E337),ISBLANK($F337)))),AND($C337-ABS($E337)&lt;=M337,$C337+$F337&gt;=M337),IF(NOT(ISBLANK($G337)),K337&gt;$G337,UPPER(M337)="OK")))</f>
        <v/>
      </c>
      <c r="S337" s="79" t="str">
        <f>IF(OR(ISBLANK(Resultados[[#This Row],['# or s]]),ISBLANK(Resultados[[#This Row],['# or s 
Three-]])),"",IF(AND(  NOT(AND(ISBLANK($E337),ISBLANK($F337)))),AND($C337-ABS($E337)&lt;=N337,$C337+$F337&gt;=N337),IF(NOT(ISBLANK($G337)),K337&gt;$G337,UPPER(N337)="OK")))</f>
        <v/>
      </c>
      <c r="T337" s="79" t="str">
        <f>IF(OR(ISBLANK(Resultados[[#This Row],['# or s]]),ISBLANK(Resultados[[#This Row],['# or s 
Four-]])),"",IF(AND(  NOT(AND(ISBLANK($E337),ISBLANK($F337)))),AND($C337-ABS($E337)&lt;=O337,$C337+$F337&gt;=O337),IF(NOT(ISBLANK($G337)),K337&gt;$G337,UPPER(O337)="OK")))</f>
        <v/>
      </c>
      <c r="U337" s="79" t="b">
        <f>IF(ISBLANK(Resultados[[#This Row],['# or s]]),P337&lt;&gt;"",AND(P337&lt;&gt;"",Q337&lt;&gt;"",R337&lt;&gt;"",S337&lt;&gt;"",T337&lt;&gt;""))</f>
        <v>0</v>
      </c>
      <c r="V337" s="79" t="b">
        <f t="shared" si="6"/>
        <v>1</v>
      </c>
    </row>
    <row r="338" spans="1:22" x14ac:dyDescent="0.2">
      <c r="A3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Value]])),"",IF(AND(P338,Q338,R338,S338,T338,NOT(U338)),1,IF(AND(ISBLANK(Resultados[[#This Row],[Min
(-)]]),ISBLANK(Resultados[[#This Row],[Max
(+)]]),NOT(ISBLANK(Resultados[[#This Row],[Dimension (nominal)]])),ISBLANK(Resultados[[#This Row],[Requirement]])),"Ref",IF(AND(P338,Q338,R338,S338,T338),2,0))))</f>
        <v/>
      </c>
      <c r="B338" s="40"/>
      <c r="C338" s="30"/>
      <c r="D338" s="37"/>
      <c r="E338" s="30"/>
      <c r="F338" s="30"/>
      <c r="G338" s="30"/>
      <c r="H338" s="30"/>
      <c r="I338" s="55"/>
      <c r="J3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8" s="73"/>
      <c r="L338" s="73"/>
      <c r="M338" s="73"/>
      <c r="N338" s="73"/>
      <c r="O338" s="73"/>
      <c r="P338" s="79" t="str">
        <f>IF(ISBLANK(Resultados[[#This Row],[Sample ]]),"",IF(AND(  NOT(AND(ISBLANK($E338),ISBLANK($F338)))),AND($C338-ABS($E338)&lt;=K338,$C338+$F338&gt;=K338),IF(NOT(ISBLANK($G338)),K338&gt;$G338,UPPER(K338)="OK")))</f>
        <v/>
      </c>
      <c r="Q338" s="79" t="str">
        <f>IF(OR(ISBLANK(Resultados[[#This Row],['# or s]]),ISBLANK(Resultados[[#This Row],['# or s 
One-]])),"",IF(AND(  NOT(AND(ISBLANK($E338),ISBLANK($F338)))),AND($C338-ABS($E338)&lt;=L338,$C338+$F338&gt;=L338),IF(NOT(ISBLANK($G338)),K338&gt;$G338,UPPER(L338)="OK")))</f>
        <v/>
      </c>
      <c r="R338" s="79" t="str">
        <f>IF(OR(ISBLANK(Resultados[[#This Row],['# or s]]),ISBLANK(Resultados[[#This Row],['# or s 
Two-]])),"",IF(AND(  NOT(AND(ISBLANK($E338),ISBLANK($F338)))),AND($C338-ABS($E338)&lt;=M338,$C338+$F338&gt;=M338),IF(NOT(ISBLANK($G338)),K338&gt;$G338,UPPER(M338)="OK")))</f>
        <v/>
      </c>
      <c r="S338" s="79" t="str">
        <f>IF(OR(ISBLANK(Resultados[[#This Row],['# or s]]),ISBLANK(Resultados[[#This Row],['# or s 
Three-]])),"",IF(AND(  NOT(AND(ISBLANK($E338),ISBLANK($F338)))),AND($C338-ABS($E338)&lt;=N338,$C338+$F338&gt;=N338),IF(NOT(ISBLANK($G338)),K338&gt;$G338,UPPER(N338)="OK")))</f>
        <v/>
      </c>
      <c r="T338" s="79" t="str">
        <f>IF(OR(ISBLANK(Resultados[[#This Row],['# or s]]),ISBLANK(Resultados[[#This Row],['# or s 
Four-]])),"",IF(AND(  NOT(AND(ISBLANK($E338),ISBLANK($F338)))),AND($C338-ABS($E338)&lt;=O338,$C338+$F338&gt;=O338),IF(NOT(ISBLANK($G338)),K338&gt;$G338,UPPER(O338)="OK")))</f>
        <v/>
      </c>
      <c r="U338" s="79" t="b">
        <f>IF(ISBLANK(Resultados[[#This Row],['# or s]]),P338&lt;&gt;"",AND(P338&lt;&gt;"",Q338&lt;&gt;"",R338&lt;&gt;"",S338&lt;&gt;"",T338&lt;&gt;""))</f>
        <v>0</v>
      </c>
      <c r="V338" s="79" t="b">
        <f t="shared" si="6"/>
        <v>1</v>
      </c>
    </row>
    <row r="339" spans="1:22" x14ac:dyDescent="0.2">
      <c r="A3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Value]])),"",IF(AND(P339,Q339,R339,S339,T339,NOT(U339)),1,IF(AND(ISBLANK(Resultados[[#This Row],[Min
(-)]]),ISBLANK(Resultados[[#This Row],[Max
(+)]]),NOT(ISBLANK(Resultados[[#This Row],[Dimension (nominal)]])),ISBLANK(Resultados[[#This Row],[Requirement]])),"Ref",IF(AND(P339,Q339,R339,S339,T339),2,0))))</f>
        <v/>
      </c>
      <c r="B339" s="40"/>
      <c r="C339" s="30"/>
      <c r="D339" s="37"/>
      <c r="E339" s="30"/>
      <c r="F339" s="30"/>
      <c r="G339" s="30"/>
      <c r="H339" s="30"/>
      <c r="I339" s="55"/>
      <c r="J3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39" s="73"/>
      <c r="L339" s="73"/>
      <c r="M339" s="73"/>
      <c r="N339" s="73"/>
      <c r="O339" s="73"/>
      <c r="P339" s="79" t="str">
        <f>IF(ISBLANK(Resultados[[#This Row],[Sample ]]),"",IF(AND(  NOT(AND(ISBLANK($E339),ISBLANK($F339)))),AND($C339-ABS($E339)&lt;=K339,$C339+$F339&gt;=K339),IF(NOT(ISBLANK($G339)),K339&gt;$G339,UPPER(K339)="OK")))</f>
        <v/>
      </c>
      <c r="Q339" s="79" t="str">
        <f>IF(OR(ISBLANK(Resultados[[#This Row],['# or s]]),ISBLANK(Resultados[[#This Row],['# or s 
One-]])),"",IF(AND(  NOT(AND(ISBLANK($E339),ISBLANK($F339)))),AND($C339-ABS($E339)&lt;=L339,$C339+$F339&gt;=L339),IF(NOT(ISBLANK($G339)),K339&gt;$G339,UPPER(L339)="OK")))</f>
        <v/>
      </c>
      <c r="R339" s="79" t="str">
        <f>IF(OR(ISBLANK(Resultados[[#This Row],['# or s]]),ISBLANK(Resultados[[#This Row],['# or s 
Two-]])),"",IF(AND(  NOT(AND(ISBLANK($E339),ISBLANK($F339)))),AND($C339-ABS($E339)&lt;=M339,$C339+$F339&gt;=M339),IF(NOT(ISBLANK($G339)),K339&gt;$G339,UPPER(M339)="OK")))</f>
        <v/>
      </c>
      <c r="S339" s="79" t="str">
        <f>IF(OR(ISBLANK(Resultados[[#This Row],['# or s]]),ISBLANK(Resultados[[#This Row],['# or s 
Three-]])),"",IF(AND(  NOT(AND(ISBLANK($E339),ISBLANK($F339)))),AND($C339-ABS($E339)&lt;=N339,$C339+$F339&gt;=N339),IF(NOT(ISBLANK($G339)),K339&gt;$G339,UPPER(N339)="OK")))</f>
        <v/>
      </c>
      <c r="T339" s="79" t="str">
        <f>IF(OR(ISBLANK(Resultados[[#This Row],['# or s]]),ISBLANK(Resultados[[#This Row],['# or s 
Four-]])),"",IF(AND(  NOT(AND(ISBLANK($E339),ISBLANK($F339)))),AND($C339-ABS($E339)&lt;=O339,$C339+$F339&gt;=O339),IF(NOT(ISBLANK($G339)),K339&gt;$G339,UPPER(O339)="OK")))</f>
        <v/>
      </c>
      <c r="U339" s="79" t="b">
        <f>IF(ISBLANK(Resultados[[#This Row],['# or s]]),P339&lt;&gt;"",AND(P339&lt;&gt;"",Q339&lt;&gt;"",R339&lt;&gt;"",S339&lt;&gt;"",T339&lt;&gt;""))</f>
        <v>0</v>
      </c>
      <c r="V339" s="79" t="b">
        <f t="shared" si="6"/>
        <v>1</v>
      </c>
    </row>
    <row r="340" spans="1:22" x14ac:dyDescent="0.2">
      <c r="A3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Value]])),"",IF(AND(P340,Q340,R340,S340,T340,NOT(U340)),1,IF(AND(ISBLANK(Resultados[[#This Row],[Min
(-)]]),ISBLANK(Resultados[[#This Row],[Max
(+)]]),NOT(ISBLANK(Resultados[[#This Row],[Dimension (nominal)]])),ISBLANK(Resultados[[#This Row],[Requirement]])),"Ref",IF(AND(P340,Q340,R340,S340,T340),2,0))))</f>
        <v/>
      </c>
      <c r="B340" s="40"/>
      <c r="C340" s="30"/>
      <c r="D340" s="37"/>
      <c r="E340" s="30"/>
      <c r="F340" s="30"/>
      <c r="G340" s="30"/>
      <c r="H340" s="30"/>
      <c r="I340" s="55"/>
      <c r="J3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0" s="73"/>
      <c r="L340" s="73"/>
      <c r="M340" s="73"/>
      <c r="N340" s="73"/>
      <c r="O340" s="73"/>
      <c r="P340" s="79" t="str">
        <f>IF(ISBLANK(Resultados[[#This Row],[Sample ]]),"",IF(AND(  NOT(AND(ISBLANK($E340),ISBLANK($F340)))),AND($C340-ABS($E340)&lt;=K340,$C340+$F340&gt;=K340),IF(NOT(ISBLANK($G340)),K340&gt;$G340,UPPER(K340)="OK")))</f>
        <v/>
      </c>
      <c r="Q340" s="79" t="str">
        <f>IF(OR(ISBLANK(Resultados[[#This Row],['# or s]]),ISBLANK(Resultados[[#This Row],['# or s 
One-]])),"",IF(AND(  NOT(AND(ISBLANK($E340),ISBLANK($F340)))),AND($C340-ABS($E340)&lt;=L340,$C340+$F340&gt;=L340),IF(NOT(ISBLANK($G340)),K340&gt;$G340,UPPER(L340)="OK")))</f>
        <v/>
      </c>
      <c r="R340" s="79" t="str">
        <f>IF(OR(ISBLANK(Resultados[[#This Row],['# or s]]),ISBLANK(Resultados[[#This Row],['# or s 
Two-]])),"",IF(AND(  NOT(AND(ISBLANK($E340),ISBLANK($F340)))),AND($C340-ABS($E340)&lt;=M340,$C340+$F340&gt;=M340),IF(NOT(ISBLANK($G340)),K340&gt;$G340,UPPER(M340)="OK")))</f>
        <v/>
      </c>
      <c r="S340" s="79" t="str">
        <f>IF(OR(ISBLANK(Resultados[[#This Row],['# or s]]),ISBLANK(Resultados[[#This Row],['# or s 
Three-]])),"",IF(AND(  NOT(AND(ISBLANK($E340),ISBLANK($F340)))),AND($C340-ABS($E340)&lt;=N340,$C340+$F340&gt;=N340),IF(NOT(ISBLANK($G340)),K340&gt;$G340,UPPER(N340)="OK")))</f>
        <v/>
      </c>
      <c r="T340" s="79" t="str">
        <f>IF(OR(ISBLANK(Resultados[[#This Row],['# or s]]),ISBLANK(Resultados[[#This Row],['# or s 
Four-]])),"",IF(AND(  NOT(AND(ISBLANK($E340),ISBLANK($F340)))),AND($C340-ABS($E340)&lt;=O340,$C340+$F340&gt;=O340),IF(NOT(ISBLANK($G340)),K340&gt;$G340,UPPER(O340)="OK")))</f>
        <v/>
      </c>
      <c r="U340" s="79" t="b">
        <f>IF(ISBLANK(Resultados[[#This Row],['# or s]]),P340&lt;&gt;"",AND(P340&lt;&gt;"",Q340&lt;&gt;"",R340&lt;&gt;"",S340&lt;&gt;"",T340&lt;&gt;""))</f>
        <v>0</v>
      </c>
      <c r="V340" s="79" t="b">
        <f t="shared" si="6"/>
        <v>1</v>
      </c>
    </row>
    <row r="341" spans="1:22" x14ac:dyDescent="0.2">
      <c r="A3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Value]])),"",IF(AND(P341,Q341,R341,S341,T341,NOT(U341)),1,IF(AND(ISBLANK(Resultados[[#This Row],[Min
(-)]]),ISBLANK(Resultados[[#This Row],[Max
(+)]]),NOT(ISBLANK(Resultados[[#This Row],[Dimension (nominal)]])),ISBLANK(Resultados[[#This Row],[Requirement]])),"Ref",IF(AND(P341,Q341,R341,S341,T341),2,0))))</f>
        <v/>
      </c>
      <c r="B341" s="40"/>
      <c r="C341" s="30"/>
      <c r="D341" s="37"/>
      <c r="E341" s="30"/>
      <c r="F341" s="30"/>
      <c r="G341" s="30"/>
      <c r="H341" s="30"/>
      <c r="I341" s="55"/>
      <c r="J3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1" s="73"/>
      <c r="L341" s="73"/>
      <c r="M341" s="73"/>
      <c r="N341" s="73"/>
      <c r="O341" s="73"/>
      <c r="P341" s="79" t="str">
        <f>IF(ISBLANK(Resultados[[#This Row],[Sample ]]),"",IF(AND(  NOT(AND(ISBLANK($E341),ISBLANK($F341)))),AND($C341-ABS($E341)&lt;=K341,$C341+$F341&gt;=K341),IF(NOT(ISBLANK($G341)),K341&gt;$G341,UPPER(K341)="OK")))</f>
        <v/>
      </c>
      <c r="Q341" s="79" t="str">
        <f>IF(OR(ISBLANK(Resultados[[#This Row],['# or s]]),ISBLANK(Resultados[[#This Row],['# or s 
One-]])),"",IF(AND(  NOT(AND(ISBLANK($E341),ISBLANK($F341)))),AND($C341-ABS($E341)&lt;=L341,$C341+$F341&gt;=L341),IF(NOT(ISBLANK($G341)),K341&gt;$G341,UPPER(L341)="OK")))</f>
        <v/>
      </c>
      <c r="R341" s="79" t="str">
        <f>IF(OR(ISBLANK(Resultados[[#This Row],['# or s]]),ISBLANK(Resultados[[#This Row],['# or s 
Two-]])),"",IF(AND(  NOT(AND(ISBLANK($E341),ISBLANK($F341)))),AND($C341-ABS($E341)&lt;=M341,$C341+$F341&gt;=M341),IF(NOT(ISBLANK($G341)),K341&gt;$G341,UPPER(M341)="OK")))</f>
        <v/>
      </c>
      <c r="S341" s="79" t="str">
        <f>IF(OR(ISBLANK(Resultados[[#This Row],['# or s]]),ISBLANK(Resultados[[#This Row],['# or s 
Three-]])),"",IF(AND(  NOT(AND(ISBLANK($E341),ISBLANK($F341)))),AND($C341-ABS($E341)&lt;=N341,$C341+$F341&gt;=N341),IF(NOT(ISBLANK($G341)),K341&gt;$G341,UPPER(N341)="OK")))</f>
        <v/>
      </c>
      <c r="T341" s="79" t="str">
        <f>IF(OR(ISBLANK(Resultados[[#This Row],['# or s]]),ISBLANK(Resultados[[#This Row],['# or s 
Four-]])),"",IF(AND(  NOT(AND(ISBLANK($E341),ISBLANK($F341)))),AND($C341-ABS($E341)&lt;=O341,$C341+$F341&gt;=O341),IF(NOT(ISBLANK($G341)),K341&gt;$G341,UPPER(O341)="OK")))</f>
        <v/>
      </c>
      <c r="U341" s="79" t="b">
        <f>IF(ISBLANK(Resultados[[#This Row],['# or s]]),P341&lt;&gt;"",AND(P341&lt;&gt;"",Q341&lt;&gt;"",R341&lt;&gt;"",S341&lt;&gt;"",T341&lt;&gt;""))</f>
        <v>0</v>
      </c>
      <c r="V341" s="79" t="b">
        <f t="shared" si="6"/>
        <v>1</v>
      </c>
    </row>
    <row r="342" spans="1:22" x14ac:dyDescent="0.2">
      <c r="A3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Value]])),"",IF(AND(P342,Q342,R342,S342,T342,NOT(U342)),1,IF(AND(ISBLANK(Resultados[[#This Row],[Min
(-)]]),ISBLANK(Resultados[[#This Row],[Max
(+)]]),NOT(ISBLANK(Resultados[[#This Row],[Dimension (nominal)]])),ISBLANK(Resultados[[#This Row],[Requirement]])),"Ref",IF(AND(P342,Q342,R342,S342,T342),2,0))))</f>
        <v/>
      </c>
      <c r="B342" s="40"/>
      <c r="C342" s="30"/>
      <c r="D342" s="37"/>
      <c r="E342" s="30"/>
      <c r="F342" s="30"/>
      <c r="G342" s="30"/>
      <c r="H342" s="30"/>
      <c r="I342" s="55"/>
      <c r="J3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2" s="73"/>
      <c r="L342" s="73"/>
      <c r="M342" s="73"/>
      <c r="N342" s="73"/>
      <c r="O342" s="73"/>
      <c r="P342" s="79" t="str">
        <f>IF(ISBLANK(Resultados[[#This Row],[Sample ]]),"",IF(AND(  NOT(AND(ISBLANK($E342),ISBLANK($F342)))),AND($C342-ABS($E342)&lt;=K342,$C342+$F342&gt;=K342),IF(NOT(ISBLANK($G342)),K342&gt;$G342,UPPER(K342)="OK")))</f>
        <v/>
      </c>
      <c r="Q342" s="79" t="str">
        <f>IF(OR(ISBLANK(Resultados[[#This Row],['# or s]]),ISBLANK(Resultados[[#This Row],['# or s 
One-]])),"",IF(AND(  NOT(AND(ISBLANK($E342),ISBLANK($F342)))),AND($C342-ABS($E342)&lt;=L342,$C342+$F342&gt;=L342),IF(NOT(ISBLANK($G342)),K342&gt;$G342,UPPER(L342)="OK")))</f>
        <v/>
      </c>
      <c r="R342" s="79" t="str">
        <f>IF(OR(ISBLANK(Resultados[[#This Row],['# or s]]),ISBLANK(Resultados[[#This Row],['# or s 
Two-]])),"",IF(AND(  NOT(AND(ISBLANK($E342),ISBLANK($F342)))),AND($C342-ABS($E342)&lt;=M342,$C342+$F342&gt;=M342),IF(NOT(ISBLANK($G342)),K342&gt;$G342,UPPER(M342)="OK")))</f>
        <v/>
      </c>
      <c r="S342" s="79" t="str">
        <f>IF(OR(ISBLANK(Resultados[[#This Row],['# or s]]),ISBLANK(Resultados[[#This Row],['# or s 
Three-]])),"",IF(AND(  NOT(AND(ISBLANK($E342),ISBLANK($F342)))),AND($C342-ABS($E342)&lt;=N342,$C342+$F342&gt;=N342),IF(NOT(ISBLANK($G342)),K342&gt;$G342,UPPER(N342)="OK")))</f>
        <v/>
      </c>
      <c r="T342" s="79" t="str">
        <f>IF(OR(ISBLANK(Resultados[[#This Row],['# or s]]),ISBLANK(Resultados[[#This Row],['# or s 
Four-]])),"",IF(AND(  NOT(AND(ISBLANK($E342),ISBLANK($F342)))),AND($C342-ABS($E342)&lt;=O342,$C342+$F342&gt;=O342),IF(NOT(ISBLANK($G342)),K342&gt;$G342,UPPER(O342)="OK")))</f>
        <v/>
      </c>
      <c r="U342" s="79" t="b">
        <f>IF(ISBLANK(Resultados[[#This Row],['# or s]]),P342&lt;&gt;"",AND(P342&lt;&gt;"",Q342&lt;&gt;"",R342&lt;&gt;"",S342&lt;&gt;"",T342&lt;&gt;""))</f>
        <v>0</v>
      </c>
      <c r="V342" s="79" t="b">
        <f t="shared" si="6"/>
        <v>1</v>
      </c>
    </row>
    <row r="343" spans="1:22" x14ac:dyDescent="0.2">
      <c r="A3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Value]])),"",IF(AND(P343,Q343,R343,S343,T343,NOT(U343)),1,IF(AND(ISBLANK(Resultados[[#This Row],[Min
(-)]]),ISBLANK(Resultados[[#This Row],[Max
(+)]]),NOT(ISBLANK(Resultados[[#This Row],[Dimension (nominal)]])),ISBLANK(Resultados[[#This Row],[Requirement]])),"Ref",IF(AND(P343,Q343,R343,S343,T343),2,0))))</f>
        <v/>
      </c>
      <c r="B343" s="40"/>
      <c r="C343" s="30"/>
      <c r="D343" s="37"/>
      <c r="E343" s="30"/>
      <c r="F343" s="30"/>
      <c r="G343" s="30"/>
      <c r="H343" s="30"/>
      <c r="I343" s="55"/>
      <c r="J3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3" s="73"/>
      <c r="L343" s="73"/>
      <c r="M343" s="73"/>
      <c r="N343" s="73"/>
      <c r="O343" s="73"/>
      <c r="P343" s="79" t="str">
        <f>IF(ISBLANK(Resultados[[#This Row],[Sample ]]),"",IF(AND(  NOT(AND(ISBLANK($E343),ISBLANK($F343)))),AND($C343-ABS($E343)&lt;=K343,$C343+$F343&gt;=K343),IF(NOT(ISBLANK($G343)),K343&gt;$G343,UPPER(K343)="OK")))</f>
        <v/>
      </c>
      <c r="Q343" s="79" t="str">
        <f>IF(OR(ISBLANK(Resultados[[#This Row],['# or s]]),ISBLANK(Resultados[[#This Row],['# or s 
One-]])),"",IF(AND(  NOT(AND(ISBLANK($E343),ISBLANK($F343)))),AND($C343-ABS($E343)&lt;=L343,$C343+$F343&gt;=L343),IF(NOT(ISBLANK($G343)),K343&gt;$G343,UPPER(L343)="OK")))</f>
        <v/>
      </c>
      <c r="R343" s="79" t="str">
        <f>IF(OR(ISBLANK(Resultados[[#This Row],['# or s]]),ISBLANK(Resultados[[#This Row],['# or s 
Two-]])),"",IF(AND(  NOT(AND(ISBLANK($E343),ISBLANK($F343)))),AND($C343-ABS($E343)&lt;=M343,$C343+$F343&gt;=M343),IF(NOT(ISBLANK($G343)),K343&gt;$G343,UPPER(M343)="OK")))</f>
        <v/>
      </c>
      <c r="S343" s="79" t="str">
        <f>IF(OR(ISBLANK(Resultados[[#This Row],['# or s]]),ISBLANK(Resultados[[#This Row],['# or s 
Three-]])),"",IF(AND(  NOT(AND(ISBLANK($E343),ISBLANK($F343)))),AND($C343-ABS($E343)&lt;=N343,$C343+$F343&gt;=N343),IF(NOT(ISBLANK($G343)),K343&gt;$G343,UPPER(N343)="OK")))</f>
        <v/>
      </c>
      <c r="T343" s="79" t="str">
        <f>IF(OR(ISBLANK(Resultados[[#This Row],['# or s]]),ISBLANK(Resultados[[#This Row],['# or s 
Four-]])),"",IF(AND(  NOT(AND(ISBLANK($E343),ISBLANK($F343)))),AND($C343-ABS($E343)&lt;=O343,$C343+$F343&gt;=O343),IF(NOT(ISBLANK($G343)),K343&gt;$G343,UPPER(O343)="OK")))</f>
        <v/>
      </c>
      <c r="U343" s="79" t="b">
        <f>IF(ISBLANK(Resultados[[#This Row],['# or s]]),P343&lt;&gt;"",AND(P343&lt;&gt;"",Q343&lt;&gt;"",R343&lt;&gt;"",S343&lt;&gt;"",T343&lt;&gt;""))</f>
        <v>0</v>
      </c>
      <c r="V343" s="79" t="b">
        <f t="shared" si="6"/>
        <v>1</v>
      </c>
    </row>
    <row r="344" spans="1:22" x14ac:dyDescent="0.2">
      <c r="A3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Value]])),"",IF(AND(P344,Q344,R344,S344,T344,NOT(U344)),1,IF(AND(ISBLANK(Resultados[[#This Row],[Min
(-)]]),ISBLANK(Resultados[[#This Row],[Max
(+)]]),NOT(ISBLANK(Resultados[[#This Row],[Dimension (nominal)]])),ISBLANK(Resultados[[#This Row],[Requirement]])),"Ref",IF(AND(P344,Q344,R344,S344,T344),2,0))))</f>
        <v/>
      </c>
      <c r="B344" s="40"/>
      <c r="C344" s="30"/>
      <c r="D344" s="37"/>
      <c r="E344" s="30"/>
      <c r="F344" s="30"/>
      <c r="G344" s="30"/>
      <c r="H344" s="30"/>
      <c r="I344" s="55"/>
      <c r="J3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4" s="73"/>
      <c r="L344" s="73"/>
      <c r="M344" s="73"/>
      <c r="N344" s="73"/>
      <c r="O344" s="73"/>
      <c r="P344" s="79" t="str">
        <f>IF(ISBLANK(Resultados[[#This Row],[Sample ]]),"",IF(AND(  NOT(AND(ISBLANK($E344),ISBLANK($F344)))),AND($C344-ABS($E344)&lt;=K344,$C344+$F344&gt;=K344),IF(NOT(ISBLANK($G344)),K344&gt;$G344,UPPER(K344)="OK")))</f>
        <v/>
      </c>
      <c r="Q344" s="79" t="str">
        <f>IF(OR(ISBLANK(Resultados[[#This Row],['# or s]]),ISBLANK(Resultados[[#This Row],['# or s 
One-]])),"",IF(AND(  NOT(AND(ISBLANK($E344),ISBLANK($F344)))),AND($C344-ABS($E344)&lt;=L344,$C344+$F344&gt;=L344),IF(NOT(ISBLANK($G344)),K344&gt;$G344,UPPER(L344)="OK")))</f>
        <v/>
      </c>
      <c r="R344" s="79" t="str">
        <f>IF(OR(ISBLANK(Resultados[[#This Row],['# or s]]),ISBLANK(Resultados[[#This Row],['# or s 
Two-]])),"",IF(AND(  NOT(AND(ISBLANK($E344),ISBLANK($F344)))),AND($C344-ABS($E344)&lt;=M344,$C344+$F344&gt;=M344),IF(NOT(ISBLANK($G344)),K344&gt;$G344,UPPER(M344)="OK")))</f>
        <v/>
      </c>
      <c r="S344" s="79" t="str">
        <f>IF(OR(ISBLANK(Resultados[[#This Row],['# or s]]),ISBLANK(Resultados[[#This Row],['# or s 
Three-]])),"",IF(AND(  NOT(AND(ISBLANK($E344),ISBLANK($F344)))),AND($C344-ABS($E344)&lt;=N344,$C344+$F344&gt;=N344),IF(NOT(ISBLANK($G344)),K344&gt;$G344,UPPER(N344)="OK")))</f>
        <v/>
      </c>
      <c r="T344" s="79" t="str">
        <f>IF(OR(ISBLANK(Resultados[[#This Row],['# or s]]),ISBLANK(Resultados[[#This Row],['# or s 
Four-]])),"",IF(AND(  NOT(AND(ISBLANK($E344),ISBLANK($F344)))),AND($C344-ABS($E344)&lt;=O344,$C344+$F344&gt;=O344),IF(NOT(ISBLANK($G344)),K344&gt;$G344,UPPER(O344)="OK")))</f>
        <v/>
      </c>
      <c r="U344" s="79" t="b">
        <f>IF(ISBLANK(Resultados[[#This Row],['# or s]]),P344&lt;&gt;"",AND(P344&lt;&gt;"",Q344&lt;&gt;"",R344&lt;&gt;"",S344&lt;&gt;"",T344&lt;&gt;""))</f>
        <v>0</v>
      </c>
      <c r="V344" s="79" t="b">
        <f t="shared" si="6"/>
        <v>1</v>
      </c>
    </row>
    <row r="345" spans="1:22" x14ac:dyDescent="0.2">
      <c r="A34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Value]])),"",IF(AND(P345,Q345,R345,S345,T345,NOT(U345)),1,IF(AND(ISBLANK(Resultados[[#This Row],[Min
(-)]]),ISBLANK(Resultados[[#This Row],[Max
(+)]]),NOT(ISBLANK(Resultados[[#This Row],[Dimension (nominal)]])),ISBLANK(Resultados[[#This Row],[Requirement]])),"Ref",IF(AND(P345,Q345,R345,S345,T345),2,0))))</f>
        <v/>
      </c>
      <c r="B345" s="40"/>
      <c r="C345" s="30"/>
      <c r="D345" s="37"/>
      <c r="E345" s="30"/>
      <c r="F345" s="30"/>
      <c r="G345" s="30"/>
      <c r="H345" s="30"/>
      <c r="I345" s="55"/>
      <c r="J34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5" s="73"/>
      <c r="L345" s="73"/>
      <c r="M345" s="73"/>
      <c r="N345" s="73"/>
      <c r="O345" s="73"/>
      <c r="P345" s="79" t="str">
        <f>IF(ISBLANK(Resultados[[#This Row],[Sample ]]),"",IF(AND(  NOT(AND(ISBLANK($E345),ISBLANK($F345)))),AND($C345-ABS($E345)&lt;=K345,$C345+$F345&gt;=K345),IF(NOT(ISBLANK($G345)),K345&gt;$G345,UPPER(K345)="OK")))</f>
        <v/>
      </c>
      <c r="Q345" s="79" t="str">
        <f>IF(OR(ISBLANK(Resultados[[#This Row],['# or s]]),ISBLANK(Resultados[[#This Row],['# or s 
One-]])),"",IF(AND(  NOT(AND(ISBLANK($E345),ISBLANK($F345)))),AND($C345-ABS($E345)&lt;=L345,$C345+$F345&gt;=L345),IF(NOT(ISBLANK($G345)),K345&gt;$G345,UPPER(L345)="OK")))</f>
        <v/>
      </c>
      <c r="R345" s="79" t="str">
        <f>IF(OR(ISBLANK(Resultados[[#This Row],['# or s]]),ISBLANK(Resultados[[#This Row],['# or s 
Two-]])),"",IF(AND(  NOT(AND(ISBLANK($E345),ISBLANK($F345)))),AND($C345-ABS($E345)&lt;=M345,$C345+$F345&gt;=M345),IF(NOT(ISBLANK($G345)),K345&gt;$G345,UPPER(M345)="OK")))</f>
        <v/>
      </c>
      <c r="S345" s="79" t="str">
        <f>IF(OR(ISBLANK(Resultados[[#This Row],['# or s]]),ISBLANK(Resultados[[#This Row],['# or s 
Three-]])),"",IF(AND(  NOT(AND(ISBLANK($E345),ISBLANK($F345)))),AND($C345-ABS($E345)&lt;=N345,$C345+$F345&gt;=N345),IF(NOT(ISBLANK($G345)),K345&gt;$G345,UPPER(N345)="OK")))</f>
        <v/>
      </c>
      <c r="T345" s="79" t="str">
        <f>IF(OR(ISBLANK(Resultados[[#This Row],['# or s]]),ISBLANK(Resultados[[#This Row],['# or s 
Four-]])),"",IF(AND(  NOT(AND(ISBLANK($E345),ISBLANK($F345)))),AND($C345-ABS($E345)&lt;=O345,$C345+$F345&gt;=O345),IF(NOT(ISBLANK($G345)),K345&gt;$G345,UPPER(O345)="OK")))</f>
        <v/>
      </c>
      <c r="U345" s="79" t="b">
        <f>IF(ISBLANK(Resultados[[#This Row],['# or s]]),P345&lt;&gt;"",AND(P345&lt;&gt;"",Q345&lt;&gt;"",R345&lt;&gt;"",S345&lt;&gt;"",T345&lt;&gt;""))</f>
        <v>0</v>
      </c>
      <c r="V345" s="79" t="b">
        <f t="shared" si="6"/>
        <v>1</v>
      </c>
    </row>
    <row r="346" spans="1:22" x14ac:dyDescent="0.2">
      <c r="A34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Value]])),"",IF(AND(P346,Q346,R346,S346,T346,NOT(U346)),1,IF(AND(ISBLANK(Resultados[[#This Row],[Min
(-)]]),ISBLANK(Resultados[[#This Row],[Max
(+)]]),NOT(ISBLANK(Resultados[[#This Row],[Dimension (nominal)]])),ISBLANK(Resultados[[#This Row],[Requirement]])),"Ref",IF(AND(P346,Q346,R346,S346,T346),2,0))))</f>
        <v/>
      </c>
      <c r="B346" s="40"/>
      <c r="C346" s="30"/>
      <c r="D346" s="37"/>
      <c r="E346" s="30"/>
      <c r="F346" s="30"/>
      <c r="G346" s="30"/>
      <c r="H346" s="30"/>
      <c r="I346" s="55"/>
      <c r="J34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6" s="73"/>
      <c r="L346" s="73"/>
      <c r="M346" s="73"/>
      <c r="N346" s="73"/>
      <c r="O346" s="73"/>
      <c r="P346" s="79" t="str">
        <f>IF(ISBLANK(Resultados[[#This Row],[Sample ]]),"",IF(AND(  NOT(AND(ISBLANK($E346),ISBLANK($F346)))),AND($C346-ABS($E346)&lt;=K346,$C346+$F346&gt;=K346),IF(NOT(ISBLANK($G346)),K346&gt;$G346,UPPER(K346)="OK")))</f>
        <v/>
      </c>
      <c r="Q346" s="79" t="str">
        <f>IF(OR(ISBLANK(Resultados[[#This Row],['# or s]]),ISBLANK(Resultados[[#This Row],['# or s 
One-]])),"",IF(AND(  NOT(AND(ISBLANK($E346),ISBLANK($F346)))),AND($C346-ABS($E346)&lt;=L346,$C346+$F346&gt;=L346),IF(NOT(ISBLANK($G346)),K346&gt;$G346,UPPER(L346)="OK")))</f>
        <v/>
      </c>
      <c r="R346" s="79" t="str">
        <f>IF(OR(ISBLANK(Resultados[[#This Row],['# or s]]),ISBLANK(Resultados[[#This Row],['# or s 
Two-]])),"",IF(AND(  NOT(AND(ISBLANK($E346),ISBLANK($F346)))),AND($C346-ABS($E346)&lt;=M346,$C346+$F346&gt;=M346),IF(NOT(ISBLANK($G346)),K346&gt;$G346,UPPER(M346)="OK")))</f>
        <v/>
      </c>
      <c r="S346" s="79" t="str">
        <f>IF(OR(ISBLANK(Resultados[[#This Row],['# or s]]),ISBLANK(Resultados[[#This Row],['# or s 
Three-]])),"",IF(AND(  NOT(AND(ISBLANK($E346),ISBLANK($F346)))),AND($C346-ABS($E346)&lt;=N346,$C346+$F346&gt;=N346),IF(NOT(ISBLANK($G346)),K346&gt;$G346,UPPER(N346)="OK")))</f>
        <v/>
      </c>
      <c r="T346" s="79" t="str">
        <f>IF(OR(ISBLANK(Resultados[[#This Row],['# or s]]),ISBLANK(Resultados[[#This Row],['# or s 
Four-]])),"",IF(AND(  NOT(AND(ISBLANK($E346),ISBLANK($F346)))),AND($C346-ABS($E346)&lt;=O346,$C346+$F346&gt;=O346),IF(NOT(ISBLANK($G346)),K346&gt;$G346,UPPER(O346)="OK")))</f>
        <v/>
      </c>
      <c r="U346" s="79" t="b">
        <f>IF(ISBLANK(Resultados[[#This Row],['# or s]]),P346&lt;&gt;"",AND(P346&lt;&gt;"",Q346&lt;&gt;"",R346&lt;&gt;"",S346&lt;&gt;"",T346&lt;&gt;""))</f>
        <v>0</v>
      </c>
      <c r="V346" s="79" t="b">
        <f t="shared" si="6"/>
        <v>1</v>
      </c>
    </row>
    <row r="347" spans="1:22" x14ac:dyDescent="0.2">
      <c r="A34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Value]])),"",IF(AND(P347,Q347,R347,S347,T347,NOT(U347)),1,IF(AND(ISBLANK(Resultados[[#This Row],[Min
(-)]]),ISBLANK(Resultados[[#This Row],[Max
(+)]]),NOT(ISBLANK(Resultados[[#This Row],[Dimension (nominal)]])),ISBLANK(Resultados[[#This Row],[Requirement]])),"Ref",IF(AND(P347,Q347,R347,S347,T347),2,0))))</f>
        <v/>
      </c>
      <c r="B347" s="40"/>
      <c r="C347" s="30"/>
      <c r="D347" s="37"/>
      <c r="E347" s="30"/>
      <c r="F347" s="30"/>
      <c r="G347" s="30"/>
      <c r="H347" s="30"/>
      <c r="I347" s="55"/>
      <c r="J34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7" s="73"/>
      <c r="L347" s="73"/>
      <c r="M347" s="73"/>
      <c r="N347" s="73"/>
      <c r="O347" s="73"/>
      <c r="P347" s="79" t="str">
        <f>IF(ISBLANK(Resultados[[#This Row],[Sample ]]),"",IF(AND(  NOT(AND(ISBLANK($E347),ISBLANK($F347)))),AND($C347-ABS($E347)&lt;=K347,$C347+$F347&gt;=K347),IF(NOT(ISBLANK($G347)),K347&gt;$G347,UPPER(K347)="OK")))</f>
        <v/>
      </c>
      <c r="Q347" s="79" t="str">
        <f>IF(OR(ISBLANK(Resultados[[#This Row],['# or s]]),ISBLANK(Resultados[[#This Row],['# or s 
One-]])),"",IF(AND(  NOT(AND(ISBLANK($E347),ISBLANK($F347)))),AND($C347-ABS($E347)&lt;=L347,$C347+$F347&gt;=L347),IF(NOT(ISBLANK($G347)),K347&gt;$G347,UPPER(L347)="OK")))</f>
        <v/>
      </c>
      <c r="R347" s="79" t="str">
        <f>IF(OR(ISBLANK(Resultados[[#This Row],['# or s]]),ISBLANK(Resultados[[#This Row],['# or s 
Two-]])),"",IF(AND(  NOT(AND(ISBLANK($E347),ISBLANK($F347)))),AND($C347-ABS($E347)&lt;=M347,$C347+$F347&gt;=M347),IF(NOT(ISBLANK($G347)),K347&gt;$G347,UPPER(M347)="OK")))</f>
        <v/>
      </c>
      <c r="S347" s="79" t="str">
        <f>IF(OR(ISBLANK(Resultados[[#This Row],['# or s]]),ISBLANK(Resultados[[#This Row],['# or s 
Three-]])),"",IF(AND(  NOT(AND(ISBLANK($E347),ISBLANK($F347)))),AND($C347-ABS($E347)&lt;=N347,$C347+$F347&gt;=N347),IF(NOT(ISBLANK($G347)),K347&gt;$G347,UPPER(N347)="OK")))</f>
        <v/>
      </c>
      <c r="T347" s="79" t="str">
        <f>IF(OR(ISBLANK(Resultados[[#This Row],['# or s]]),ISBLANK(Resultados[[#This Row],['# or s 
Four-]])),"",IF(AND(  NOT(AND(ISBLANK($E347),ISBLANK($F347)))),AND($C347-ABS($E347)&lt;=O347,$C347+$F347&gt;=O347),IF(NOT(ISBLANK($G347)),K347&gt;$G347,UPPER(O347)="OK")))</f>
        <v/>
      </c>
      <c r="U347" s="79" t="b">
        <f>IF(ISBLANK(Resultados[[#This Row],['# or s]]),P347&lt;&gt;"",AND(P347&lt;&gt;"",Q347&lt;&gt;"",R347&lt;&gt;"",S347&lt;&gt;"",T347&lt;&gt;""))</f>
        <v>0</v>
      </c>
      <c r="V347" s="79" t="b">
        <f t="shared" si="6"/>
        <v>1</v>
      </c>
    </row>
    <row r="348" spans="1:22" x14ac:dyDescent="0.2">
      <c r="A34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Value]])),"",IF(AND(P348,Q348,R348,S348,T348,NOT(U348)),1,IF(AND(ISBLANK(Resultados[[#This Row],[Min
(-)]]),ISBLANK(Resultados[[#This Row],[Max
(+)]]),NOT(ISBLANK(Resultados[[#This Row],[Dimension (nominal)]])),ISBLANK(Resultados[[#This Row],[Requirement]])),"Ref",IF(AND(P348,Q348,R348,S348,T348),2,0))))</f>
        <v/>
      </c>
      <c r="B348" s="40"/>
      <c r="C348" s="30"/>
      <c r="D348" s="37"/>
      <c r="E348" s="30"/>
      <c r="F348" s="30"/>
      <c r="G348" s="30"/>
      <c r="H348" s="30"/>
      <c r="I348" s="55"/>
      <c r="J34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8" s="73"/>
      <c r="L348" s="73"/>
      <c r="M348" s="73"/>
      <c r="N348" s="73"/>
      <c r="O348" s="73"/>
      <c r="P348" s="79" t="str">
        <f>IF(ISBLANK(Resultados[[#This Row],[Sample ]]),"",IF(AND(  NOT(AND(ISBLANK($E348),ISBLANK($F348)))),AND($C348-ABS($E348)&lt;=K348,$C348+$F348&gt;=K348),IF(NOT(ISBLANK($G348)),K348&gt;$G348,UPPER(K348)="OK")))</f>
        <v/>
      </c>
      <c r="Q348" s="79" t="str">
        <f>IF(OR(ISBLANK(Resultados[[#This Row],['# or s]]),ISBLANK(Resultados[[#This Row],['# or s 
One-]])),"",IF(AND(  NOT(AND(ISBLANK($E348),ISBLANK($F348)))),AND($C348-ABS($E348)&lt;=L348,$C348+$F348&gt;=L348),IF(NOT(ISBLANK($G348)),K348&gt;$G348,UPPER(L348)="OK")))</f>
        <v/>
      </c>
      <c r="R348" s="79" t="str">
        <f>IF(OR(ISBLANK(Resultados[[#This Row],['# or s]]),ISBLANK(Resultados[[#This Row],['# or s 
Two-]])),"",IF(AND(  NOT(AND(ISBLANK($E348),ISBLANK($F348)))),AND($C348-ABS($E348)&lt;=M348,$C348+$F348&gt;=M348),IF(NOT(ISBLANK($G348)),K348&gt;$G348,UPPER(M348)="OK")))</f>
        <v/>
      </c>
      <c r="S348" s="79" t="str">
        <f>IF(OR(ISBLANK(Resultados[[#This Row],['# or s]]),ISBLANK(Resultados[[#This Row],['# or s 
Three-]])),"",IF(AND(  NOT(AND(ISBLANK($E348),ISBLANK($F348)))),AND($C348-ABS($E348)&lt;=N348,$C348+$F348&gt;=N348),IF(NOT(ISBLANK($G348)),K348&gt;$G348,UPPER(N348)="OK")))</f>
        <v/>
      </c>
      <c r="T348" s="79" t="str">
        <f>IF(OR(ISBLANK(Resultados[[#This Row],['# or s]]),ISBLANK(Resultados[[#This Row],['# or s 
Four-]])),"",IF(AND(  NOT(AND(ISBLANK($E348),ISBLANK($F348)))),AND($C348-ABS($E348)&lt;=O348,$C348+$F348&gt;=O348),IF(NOT(ISBLANK($G348)),K348&gt;$G348,UPPER(O348)="OK")))</f>
        <v/>
      </c>
      <c r="U348" s="79" t="b">
        <f>IF(ISBLANK(Resultados[[#This Row],['# or s]]),P348&lt;&gt;"",AND(P348&lt;&gt;"",Q348&lt;&gt;"",R348&lt;&gt;"",S348&lt;&gt;"",T348&lt;&gt;""))</f>
        <v>0</v>
      </c>
      <c r="V348" s="79" t="b">
        <f t="shared" si="6"/>
        <v>1</v>
      </c>
    </row>
    <row r="349" spans="1:22" x14ac:dyDescent="0.2">
      <c r="A34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Value]])),"",IF(AND(P349,Q349,R349,S349,T349,NOT(U349)),1,IF(AND(ISBLANK(Resultados[[#This Row],[Min
(-)]]),ISBLANK(Resultados[[#This Row],[Max
(+)]]),NOT(ISBLANK(Resultados[[#This Row],[Dimension (nominal)]])),ISBLANK(Resultados[[#This Row],[Requirement]])),"Ref",IF(AND(P349,Q349,R349,S349,T349),2,0))))</f>
        <v/>
      </c>
      <c r="B349" s="40"/>
      <c r="C349" s="30"/>
      <c r="D349" s="37"/>
      <c r="E349" s="30"/>
      <c r="F349" s="30"/>
      <c r="G349" s="30"/>
      <c r="H349" s="30"/>
      <c r="I349" s="55"/>
      <c r="J34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49" s="73"/>
      <c r="L349" s="73"/>
      <c r="M349" s="73"/>
      <c r="N349" s="73"/>
      <c r="O349" s="73"/>
      <c r="P349" s="79" t="str">
        <f>IF(ISBLANK(Resultados[[#This Row],[Sample ]]),"",IF(AND(  NOT(AND(ISBLANK($E349),ISBLANK($F349)))),AND($C349-ABS($E349)&lt;=K349,$C349+$F349&gt;=K349),IF(NOT(ISBLANK($G349)),K349&gt;$G349,UPPER(K349)="OK")))</f>
        <v/>
      </c>
      <c r="Q349" s="79" t="str">
        <f>IF(OR(ISBLANK(Resultados[[#This Row],['# or s]]),ISBLANK(Resultados[[#This Row],['# or s 
One-]])),"",IF(AND(  NOT(AND(ISBLANK($E349),ISBLANK($F349)))),AND($C349-ABS($E349)&lt;=L349,$C349+$F349&gt;=L349),IF(NOT(ISBLANK($G349)),K349&gt;$G349,UPPER(L349)="OK")))</f>
        <v/>
      </c>
      <c r="R349" s="79" t="str">
        <f>IF(OR(ISBLANK(Resultados[[#This Row],['# or s]]),ISBLANK(Resultados[[#This Row],['# or s 
Two-]])),"",IF(AND(  NOT(AND(ISBLANK($E349),ISBLANK($F349)))),AND($C349-ABS($E349)&lt;=M349,$C349+$F349&gt;=M349),IF(NOT(ISBLANK($G349)),K349&gt;$G349,UPPER(M349)="OK")))</f>
        <v/>
      </c>
      <c r="S349" s="79" t="str">
        <f>IF(OR(ISBLANK(Resultados[[#This Row],['# or s]]),ISBLANK(Resultados[[#This Row],['# or s 
Three-]])),"",IF(AND(  NOT(AND(ISBLANK($E349),ISBLANK($F349)))),AND($C349-ABS($E349)&lt;=N349,$C349+$F349&gt;=N349),IF(NOT(ISBLANK($G349)),K349&gt;$G349,UPPER(N349)="OK")))</f>
        <v/>
      </c>
      <c r="T349" s="79" t="str">
        <f>IF(OR(ISBLANK(Resultados[[#This Row],['# or s]]),ISBLANK(Resultados[[#This Row],['# or s 
Four-]])),"",IF(AND(  NOT(AND(ISBLANK($E349),ISBLANK($F349)))),AND($C349-ABS($E349)&lt;=O349,$C349+$F349&gt;=O349),IF(NOT(ISBLANK($G349)),K349&gt;$G349,UPPER(O349)="OK")))</f>
        <v/>
      </c>
      <c r="U349" s="79" t="b">
        <f>IF(ISBLANK(Resultados[[#This Row],['# or s]]),P349&lt;&gt;"",AND(P349&lt;&gt;"",Q349&lt;&gt;"",R349&lt;&gt;"",S349&lt;&gt;"",T349&lt;&gt;""))</f>
        <v>0</v>
      </c>
      <c r="V349" s="79" t="b">
        <f t="shared" si="6"/>
        <v>1</v>
      </c>
    </row>
    <row r="350" spans="1:22" x14ac:dyDescent="0.2">
      <c r="A35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Value]])),"",IF(AND(P350,Q350,R350,S350,T350,NOT(U350)),1,IF(AND(ISBLANK(Resultados[[#This Row],[Min
(-)]]),ISBLANK(Resultados[[#This Row],[Max
(+)]]),NOT(ISBLANK(Resultados[[#This Row],[Dimension (nominal)]])),ISBLANK(Resultados[[#This Row],[Requirement]])),"Ref",IF(AND(P350,Q350,R350,S350,T350),2,0))))</f>
        <v/>
      </c>
      <c r="B350" s="40"/>
      <c r="C350" s="30"/>
      <c r="D350" s="37"/>
      <c r="E350" s="30"/>
      <c r="F350" s="30"/>
      <c r="G350" s="30"/>
      <c r="H350" s="30"/>
      <c r="I350" s="55"/>
      <c r="J35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0" s="73"/>
      <c r="L350" s="73"/>
      <c r="M350" s="73"/>
      <c r="N350" s="73"/>
      <c r="O350" s="73"/>
      <c r="P350" s="79" t="str">
        <f>IF(ISBLANK(Resultados[[#This Row],[Sample ]]),"",IF(AND(  NOT(AND(ISBLANK($E350),ISBLANK($F350)))),AND($C350-ABS($E350)&lt;=K350,$C350+$F350&gt;=K350),IF(NOT(ISBLANK($G350)),K350&gt;$G350,UPPER(K350)="OK")))</f>
        <v/>
      </c>
      <c r="Q350" s="79" t="str">
        <f>IF(OR(ISBLANK(Resultados[[#This Row],['# or s]]),ISBLANK(Resultados[[#This Row],['# or s 
One-]])),"",IF(AND(  NOT(AND(ISBLANK($E350),ISBLANK($F350)))),AND($C350-ABS($E350)&lt;=L350,$C350+$F350&gt;=L350),IF(NOT(ISBLANK($G350)),K350&gt;$G350,UPPER(L350)="OK")))</f>
        <v/>
      </c>
      <c r="R350" s="79" t="str">
        <f>IF(OR(ISBLANK(Resultados[[#This Row],['# or s]]),ISBLANK(Resultados[[#This Row],['# or s 
Two-]])),"",IF(AND(  NOT(AND(ISBLANK($E350),ISBLANK($F350)))),AND($C350-ABS($E350)&lt;=M350,$C350+$F350&gt;=M350),IF(NOT(ISBLANK($G350)),K350&gt;$G350,UPPER(M350)="OK")))</f>
        <v/>
      </c>
      <c r="S350" s="79" t="str">
        <f>IF(OR(ISBLANK(Resultados[[#This Row],['# or s]]),ISBLANK(Resultados[[#This Row],['# or s 
Three-]])),"",IF(AND(  NOT(AND(ISBLANK($E350),ISBLANK($F350)))),AND($C350-ABS($E350)&lt;=N350,$C350+$F350&gt;=N350),IF(NOT(ISBLANK($G350)),K350&gt;$G350,UPPER(N350)="OK")))</f>
        <v/>
      </c>
      <c r="T350" s="79" t="str">
        <f>IF(OR(ISBLANK(Resultados[[#This Row],['# or s]]),ISBLANK(Resultados[[#This Row],['# or s 
Four-]])),"",IF(AND(  NOT(AND(ISBLANK($E350),ISBLANK($F350)))),AND($C350-ABS($E350)&lt;=O350,$C350+$F350&gt;=O350),IF(NOT(ISBLANK($G350)),K350&gt;$G350,UPPER(O350)="OK")))</f>
        <v/>
      </c>
      <c r="U350" s="79" t="b">
        <f>IF(ISBLANK(Resultados[[#This Row],['# or s]]),P350&lt;&gt;"",AND(P350&lt;&gt;"",Q350&lt;&gt;"",R350&lt;&gt;"",S350&lt;&gt;"",T350&lt;&gt;""))</f>
        <v>0</v>
      </c>
      <c r="V350" s="79" t="b">
        <f t="shared" si="6"/>
        <v>1</v>
      </c>
    </row>
    <row r="351" spans="1:22" x14ac:dyDescent="0.2">
      <c r="A35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Value]])),"",IF(AND(P351,Q351,R351,S351,T351,NOT(U351)),1,IF(AND(ISBLANK(Resultados[[#This Row],[Min
(-)]]),ISBLANK(Resultados[[#This Row],[Max
(+)]]),NOT(ISBLANK(Resultados[[#This Row],[Dimension (nominal)]])),ISBLANK(Resultados[[#This Row],[Requirement]])),"Ref",IF(AND(P351,Q351,R351,S351,T351),2,0))))</f>
        <v/>
      </c>
      <c r="B351" s="40"/>
      <c r="C351" s="30"/>
      <c r="D351" s="37"/>
      <c r="E351" s="30"/>
      <c r="F351" s="30"/>
      <c r="G351" s="30"/>
      <c r="H351" s="30"/>
      <c r="I351" s="55"/>
      <c r="J35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1" s="73"/>
      <c r="L351" s="73"/>
      <c r="M351" s="73"/>
      <c r="N351" s="73"/>
      <c r="O351" s="73"/>
      <c r="P351" s="79" t="str">
        <f>IF(ISBLANK(Resultados[[#This Row],[Sample ]]),"",IF(AND(  NOT(AND(ISBLANK($E351),ISBLANK($F351)))),AND($C351-ABS($E351)&lt;=K351,$C351+$F351&gt;=K351),IF(NOT(ISBLANK($G351)),K351&gt;$G351,UPPER(K351)="OK")))</f>
        <v/>
      </c>
      <c r="Q351" s="79" t="str">
        <f>IF(OR(ISBLANK(Resultados[[#This Row],['# or s]]),ISBLANK(Resultados[[#This Row],['# or s 
One-]])),"",IF(AND(  NOT(AND(ISBLANK($E351),ISBLANK($F351)))),AND($C351-ABS($E351)&lt;=L351,$C351+$F351&gt;=L351),IF(NOT(ISBLANK($G351)),K351&gt;$G351,UPPER(L351)="OK")))</f>
        <v/>
      </c>
      <c r="R351" s="79" t="str">
        <f>IF(OR(ISBLANK(Resultados[[#This Row],['# or s]]),ISBLANK(Resultados[[#This Row],['# or s 
Two-]])),"",IF(AND(  NOT(AND(ISBLANK($E351),ISBLANK($F351)))),AND($C351-ABS($E351)&lt;=M351,$C351+$F351&gt;=M351),IF(NOT(ISBLANK($G351)),K351&gt;$G351,UPPER(M351)="OK")))</f>
        <v/>
      </c>
      <c r="S351" s="79" t="str">
        <f>IF(OR(ISBLANK(Resultados[[#This Row],['# or s]]),ISBLANK(Resultados[[#This Row],['# or s 
Three-]])),"",IF(AND(  NOT(AND(ISBLANK($E351),ISBLANK($F351)))),AND($C351-ABS($E351)&lt;=N351,$C351+$F351&gt;=N351),IF(NOT(ISBLANK($G351)),K351&gt;$G351,UPPER(N351)="OK")))</f>
        <v/>
      </c>
      <c r="T351" s="79" t="str">
        <f>IF(OR(ISBLANK(Resultados[[#This Row],['# or s]]),ISBLANK(Resultados[[#This Row],['# or s 
Four-]])),"",IF(AND(  NOT(AND(ISBLANK($E351),ISBLANK($F351)))),AND($C351-ABS($E351)&lt;=O351,$C351+$F351&gt;=O351),IF(NOT(ISBLANK($G351)),K351&gt;$G351,UPPER(O351)="OK")))</f>
        <v/>
      </c>
      <c r="U351" s="79" t="b">
        <f>IF(ISBLANK(Resultados[[#This Row],['# or s]]),P351&lt;&gt;"",AND(P351&lt;&gt;"",Q351&lt;&gt;"",R351&lt;&gt;"",S351&lt;&gt;"",T351&lt;&gt;""))</f>
        <v>0</v>
      </c>
      <c r="V351" s="79" t="b">
        <f t="shared" si="6"/>
        <v>1</v>
      </c>
    </row>
    <row r="352" spans="1:22" x14ac:dyDescent="0.2">
      <c r="A35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Value]])),"",IF(AND(P352,Q352,R352,S352,T352,NOT(U352)),1,IF(AND(ISBLANK(Resultados[[#This Row],[Min
(-)]]),ISBLANK(Resultados[[#This Row],[Max
(+)]]),NOT(ISBLANK(Resultados[[#This Row],[Dimension (nominal)]])),ISBLANK(Resultados[[#This Row],[Requirement]])),"Ref",IF(AND(P352,Q352,R352,S352,T352),2,0))))</f>
        <v/>
      </c>
      <c r="B352" s="40"/>
      <c r="C352" s="30"/>
      <c r="D352" s="37"/>
      <c r="E352" s="30"/>
      <c r="F352" s="30"/>
      <c r="G352" s="30"/>
      <c r="H352" s="30"/>
      <c r="I352" s="55"/>
      <c r="J35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2" s="73"/>
      <c r="L352" s="73"/>
      <c r="M352" s="73"/>
      <c r="N352" s="73"/>
      <c r="O352" s="73"/>
      <c r="P352" s="79" t="str">
        <f>IF(ISBLANK(Resultados[[#This Row],[Sample ]]),"",IF(AND(  NOT(AND(ISBLANK($E352),ISBLANK($F352)))),AND($C352-ABS($E352)&lt;=K352,$C352+$F352&gt;=K352),IF(NOT(ISBLANK($G352)),K352&gt;$G352,UPPER(K352)="OK")))</f>
        <v/>
      </c>
      <c r="Q352" s="79" t="str">
        <f>IF(OR(ISBLANK(Resultados[[#This Row],['# or s]]),ISBLANK(Resultados[[#This Row],['# or s 
One-]])),"",IF(AND(  NOT(AND(ISBLANK($E352),ISBLANK($F352)))),AND($C352-ABS($E352)&lt;=L352,$C352+$F352&gt;=L352),IF(NOT(ISBLANK($G352)),K352&gt;$G352,UPPER(L352)="OK")))</f>
        <v/>
      </c>
      <c r="R352" s="79" t="str">
        <f>IF(OR(ISBLANK(Resultados[[#This Row],['# or s]]),ISBLANK(Resultados[[#This Row],['# or s 
Two-]])),"",IF(AND(  NOT(AND(ISBLANK($E352),ISBLANK($F352)))),AND($C352-ABS($E352)&lt;=M352,$C352+$F352&gt;=M352),IF(NOT(ISBLANK($G352)),K352&gt;$G352,UPPER(M352)="OK")))</f>
        <v/>
      </c>
      <c r="S352" s="79" t="str">
        <f>IF(OR(ISBLANK(Resultados[[#This Row],['# or s]]),ISBLANK(Resultados[[#This Row],['# or s 
Three-]])),"",IF(AND(  NOT(AND(ISBLANK($E352),ISBLANK($F352)))),AND($C352-ABS($E352)&lt;=N352,$C352+$F352&gt;=N352),IF(NOT(ISBLANK($G352)),K352&gt;$G352,UPPER(N352)="OK")))</f>
        <v/>
      </c>
      <c r="T352" s="79" t="str">
        <f>IF(OR(ISBLANK(Resultados[[#This Row],['# or s]]),ISBLANK(Resultados[[#This Row],['# or s 
Four-]])),"",IF(AND(  NOT(AND(ISBLANK($E352),ISBLANK($F352)))),AND($C352-ABS($E352)&lt;=O352,$C352+$F352&gt;=O352),IF(NOT(ISBLANK($G352)),K352&gt;$G352,UPPER(O352)="OK")))</f>
        <v/>
      </c>
      <c r="U352" s="79" t="b">
        <f>IF(ISBLANK(Resultados[[#This Row],['# or s]]),P352&lt;&gt;"",AND(P352&lt;&gt;"",Q352&lt;&gt;"",R352&lt;&gt;"",S352&lt;&gt;"",T352&lt;&gt;""))</f>
        <v>0</v>
      </c>
      <c r="V352" s="79" t="b">
        <f t="shared" si="6"/>
        <v>1</v>
      </c>
    </row>
    <row r="353" spans="1:22" x14ac:dyDescent="0.2">
      <c r="A35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Value]])),"",IF(AND(P353,Q353,R353,S353,T353,NOT(U353)),1,IF(AND(ISBLANK(Resultados[[#This Row],[Min
(-)]]),ISBLANK(Resultados[[#This Row],[Max
(+)]]),NOT(ISBLANK(Resultados[[#This Row],[Dimension (nominal)]])),ISBLANK(Resultados[[#This Row],[Requirement]])),"Ref",IF(AND(P353,Q353,R353,S353,T353),2,0))))</f>
        <v/>
      </c>
      <c r="B353" s="40"/>
      <c r="C353" s="30"/>
      <c r="D353" s="37"/>
      <c r="E353" s="30"/>
      <c r="F353" s="30"/>
      <c r="G353" s="30"/>
      <c r="H353" s="30"/>
      <c r="I353" s="55"/>
      <c r="J35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3" s="73"/>
      <c r="L353" s="73"/>
      <c r="M353" s="73"/>
      <c r="N353" s="73"/>
      <c r="O353" s="73"/>
      <c r="P353" s="79" t="str">
        <f>IF(ISBLANK(Resultados[[#This Row],[Sample ]]),"",IF(AND(  NOT(AND(ISBLANK($E353),ISBLANK($F353)))),AND($C353-ABS($E353)&lt;=K353,$C353+$F353&gt;=K353),IF(NOT(ISBLANK($G353)),K353&gt;$G353,UPPER(K353)="OK")))</f>
        <v/>
      </c>
      <c r="Q353" s="79" t="str">
        <f>IF(OR(ISBLANK(Resultados[[#This Row],['# or s]]),ISBLANK(Resultados[[#This Row],['# or s 
One-]])),"",IF(AND(  NOT(AND(ISBLANK($E353),ISBLANK($F353)))),AND($C353-ABS($E353)&lt;=L353,$C353+$F353&gt;=L353),IF(NOT(ISBLANK($G353)),K353&gt;$G353,UPPER(L353)="OK")))</f>
        <v/>
      </c>
      <c r="R353" s="79" t="str">
        <f>IF(OR(ISBLANK(Resultados[[#This Row],['# or s]]),ISBLANK(Resultados[[#This Row],['# or s 
Two-]])),"",IF(AND(  NOT(AND(ISBLANK($E353),ISBLANK($F353)))),AND($C353-ABS($E353)&lt;=M353,$C353+$F353&gt;=M353),IF(NOT(ISBLANK($G353)),K353&gt;$G353,UPPER(M353)="OK")))</f>
        <v/>
      </c>
      <c r="S353" s="79" t="str">
        <f>IF(OR(ISBLANK(Resultados[[#This Row],['# or s]]),ISBLANK(Resultados[[#This Row],['# or s 
Three-]])),"",IF(AND(  NOT(AND(ISBLANK($E353),ISBLANK($F353)))),AND($C353-ABS($E353)&lt;=N353,$C353+$F353&gt;=N353),IF(NOT(ISBLANK($G353)),K353&gt;$G353,UPPER(N353)="OK")))</f>
        <v/>
      </c>
      <c r="T353" s="79" t="str">
        <f>IF(OR(ISBLANK(Resultados[[#This Row],['# or s]]),ISBLANK(Resultados[[#This Row],['# or s 
Four-]])),"",IF(AND(  NOT(AND(ISBLANK($E353),ISBLANK($F353)))),AND($C353-ABS($E353)&lt;=O353,$C353+$F353&gt;=O353),IF(NOT(ISBLANK($G353)),K353&gt;$G353,UPPER(O353)="OK")))</f>
        <v/>
      </c>
      <c r="U353" s="79" t="b">
        <f>IF(ISBLANK(Resultados[[#This Row],['# or s]]),P353&lt;&gt;"",AND(P353&lt;&gt;"",Q353&lt;&gt;"",R353&lt;&gt;"",S353&lt;&gt;"",T353&lt;&gt;""))</f>
        <v>0</v>
      </c>
      <c r="V353" s="79" t="b">
        <f t="shared" si="6"/>
        <v>1</v>
      </c>
    </row>
    <row r="354" spans="1:22" x14ac:dyDescent="0.2">
      <c r="A35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Value]])),"",IF(AND(P354,Q354,R354,S354,T354,NOT(U354)),1,IF(AND(ISBLANK(Resultados[[#This Row],[Min
(-)]]),ISBLANK(Resultados[[#This Row],[Max
(+)]]),NOT(ISBLANK(Resultados[[#This Row],[Dimension (nominal)]])),ISBLANK(Resultados[[#This Row],[Requirement]])),"Ref",IF(AND(P354,Q354,R354,S354,T354),2,0))))</f>
        <v/>
      </c>
      <c r="B354" s="40"/>
      <c r="C354" s="30"/>
      <c r="D354" s="37"/>
      <c r="E354" s="30"/>
      <c r="F354" s="30"/>
      <c r="G354" s="30"/>
      <c r="H354" s="30"/>
      <c r="I354" s="55"/>
      <c r="J35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4" s="73"/>
      <c r="L354" s="73"/>
      <c r="M354" s="73"/>
      <c r="N354" s="73"/>
      <c r="O354" s="73"/>
      <c r="P354" s="79" t="str">
        <f>IF(ISBLANK(Resultados[[#This Row],[Sample ]]),"",IF(AND(  NOT(AND(ISBLANK($E354),ISBLANK($F354)))),AND($C354-ABS($E354)&lt;=K354,$C354+$F354&gt;=K354),IF(NOT(ISBLANK($G354)),K354&gt;$G354,UPPER(K354)="OK")))</f>
        <v/>
      </c>
      <c r="Q354" s="79" t="str">
        <f>IF(OR(ISBLANK(Resultados[[#This Row],['# or s]]),ISBLANK(Resultados[[#This Row],['# or s 
One-]])),"",IF(AND(  NOT(AND(ISBLANK($E354),ISBLANK($F354)))),AND($C354-ABS($E354)&lt;=L354,$C354+$F354&gt;=L354),IF(NOT(ISBLANK($G354)),K354&gt;$G354,UPPER(L354)="OK")))</f>
        <v/>
      </c>
      <c r="R354" s="79" t="str">
        <f>IF(OR(ISBLANK(Resultados[[#This Row],['# or s]]),ISBLANK(Resultados[[#This Row],['# or s 
Two-]])),"",IF(AND(  NOT(AND(ISBLANK($E354),ISBLANK($F354)))),AND($C354-ABS($E354)&lt;=M354,$C354+$F354&gt;=M354),IF(NOT(ISBLANK($G354)),K354&gt;$G354,UPPER(M354)="OK")))</f>
        <v/>
      </c>
      <c r="S354" s="79" t="str">
        <f>IF(OR(ISBLANK(Resultados[[#This Row],['# or s]]),ISBLANK(Resultados[[#This Row],['# or s 
Three-]])),"",IF(AND(  NOT(AND(ISBLANK($E354),ISBLANK($F354)))),AND($C354-ABS($E354)&lt;=N354,$C354+$F354&gt;=N354),IF(NOT(ISBLANK($G354)),K354&gt;$G354,UPPER(N354)="OK")))</f>
        <v/>
      </c>
      <c r="T354" s="79" t="str">
        <f>IF(OR(ISBLANK(Resultados[[#This Row],['# or s]]),ISBLANK(Resultados[[#This Row],['# or s 
Four-]])),"",IF(AND(  NOT(AND(ISBLANK($E354),ISBLANK($F354)))),AND($C354-ABS($E354)&lt;=O354,$C354+$F354&gt;=O354),IF(NOT(ISBLANK($G354)),K354&gt;$G354,UPPER(O354)="OK")))</f>
        <v/>
      </c>
      <c r="U354" s="79" t="b">
        <f>IF(ISBLANK(Resultados[[#This Row],['# or s]]),P354&lt;&gt;"",AND(P354&lt;&gt;"",Q354&lt;&gt;"",R354&lt;&gt;"",S354&lt;&gt;"",T354&lt;&gt;""))</f>
        <v>0</v>
      </c>
      <c r="V354" s="79" t="b">
        <f t="shared" si="6"/>
        <v>1</v>
      </c>
    </row>
    <row r="355" spans="1:22" x14ac:dyDescent="0.2">
      <c r="A35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Value]])),"",IF(AND(P355,Q355,R355,S355,T355,NOT(U355)),1,IF(AND(ISBLANK(Resultados[[#This Row],[Min
(-)]]),ISBLANK(Resultados[[#This Row],[Max
(+)]]),NOT(ISBLANK(Resultados[[#This Row],[Dimension (nominal)]])),ISBLANK(Resultados[[#This Row],[Requirement]])),"Ref",IF(AND(P355,Q355,R355,S355,T355),2,0))))</f>
        <v/>
      </c>
      <c r="B355" s="40"/>
      <c r="C355" s="30"/>
      <c r="D355" s="37"/>
      <c r="E355" s="30"/>
      <c r="F355" s="30"/>
      <c r="G355" s="30"/>
      <c r="H355" s="30"/>
      <c r="I355" s="55"/>
      <c r="J35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5" s="73"/>
      <c r="L355" s="73"/>
      <c r="M355" s="73"/>
      <c r="N355" s="73"/>
      <c r="O355" s="73"/>
      <c r="P355" s="79" t="str">
        <f>IF(ISBLANK(Resultados[[#This Row],[Sample ]]),"",IF(AND(  NOT(AND(ISBLANK($E355),ISBLANK($F355)))),AND($C355-ABS($E355)&lt;=K355,$C355+$F355&gt;=K355),IF(NOT(ISBLANK($G355)),K355&gt;$G355,UPPER(K355)="OK")))</f>
        <v/>
      </c>
      <c r="Q355" s="79" t="str">
        <f>IF(OR(ISBLANK(Resultados[[#This Row],['# or s]]),ISBLANK(Resultados[[#This Row],['# or s 
One-]])),"",IF(AND(  NOT(AND(ISBLANK($E355),ISBLANK($F355)))),AND($C355-ABS($E355)&lt;=L355,$C355+$F355&gt;=L355),IF(NOT(ISBLANK($G355)),K355&gt;$G355,UPPER(L355)="OK")))</f>
        <v/>
      </c>
      <c r="R355" s="79" t="str">
        <f>IF(OR(ISBLANK(Resultados[[#This Row],['# or s]]),ISBLANK(Resultados[[#This Row],['# or s 
Two-]])),"",IF(AND(  NOT(AND(ISBLANK($E355),ISBLANK($F355)))),AND($C355-ABS($E355)&lt;=M355,$C355+$F355&gt;=M355),IF(NOT(ISBLANK($G355)),K355&gt;$G355,UPPER(M355)="OK")))</f>
        <v/>
      </c>
      <c r="S355" s="79" t="str">
        <f>IF(OR(ISBLANK(Resultados[[#This Row],['# or s]]),ISBLANK(Resultados[[#This Row],['# or s 
Three-]])),"",IF(AND(  NOT(AND(ISBLANK($E355),ISBLANK($F355)))),AND($C355-ABS($E355)&lt;=N355,$C355+$F355&gt;=N355),IF(NOT(ISBLANK($G355)),K355&gt;$G355,UPPER(N355)="OK")))</f>
        <v/>
      </c>
      <c r="T355" s="79" t="str">
        <f>IF(OR(ISBLANK(Resultados[[#This Row],['# or s]]),ISBLANK(Resultados[[#This Row],['# or s 
Four-]])),"",IF(AND(  NOT(AND(ISBLANK($E355),ISBLANK($F355)))),AND($C355-ABS($E355)&lt;=O355,$C355+$F355&gt;=O355),IF(NOT(ISBLANK($G355)),K355&gt;$G355,UPPER(O355)="OK")))</f>
        <v/>
      </c>
      <c r="U355" s="79" t="b">
        <f>IF(ISBLANK(Resultados[[#This Row],['# or s]]),P355&lt;&gt;"",AND(P355&lt;&gt;"",Q355&lt;&gt;"",R355&lt;&gt;"",S355&lt;&gt;"",T355&lt;&gt;""))</f>
        <v>0</v>
      </c>
      <c r="V355" s="79" t="b">
        <f t="shared" si="6"/>
        <v>1</v>
      </c>
    </row>
    <row r="356" spans="1:22" x14ac:dyDescent="0.2">
      <c r="A35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Value]])),"",IF(AND(P356,Q356,R356,S356,T356,NOT(U356)),1,IF(AND(ISBLANK(Resultados[[#This Row],[Min
(-)]]),ISBLANK(Resultados[[#This Row],[Max
(+)]]),NOT(ISBLANK(Resultados[[#This Row],[Dimension (nominal)]])),ISBLANK(Resultados[[#This Row],[Requirement]])),"Ref",IF(AND(P356,Q356,R356,S356,T356),2,0))))</f>
        <v/>
      </c>
      <c r="B356" s="40"/>
      <c r="C356" s="30"/>
      <c r="D356" s="37"/>
      <c r="E356" s="30"/>
      <c r="F356" s="30"/>
      <c r="G356" s="30"/>
      <c r="H356" s="30"/>
      <c r="I356" s="55"/>
      <c r="J35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6" s="73"/>
      <c r="L356" s="73"/>
      <c r="M356" s="73"/>
      <c r="N356" s="73"/>
      <c r="O356" s="73"/>
      <c r="P356" s="79" t="str">
        <f>IF(ISBLANK(Resultados[[#This Row],[Sample ]]),"",IF(AND(  NOT(AND(ISBLANK($E356),ISBLANK($F356)))),AND($C356-ABS($E356)&lt;=K356,$C356+$F356&gt;=K356),IF(NOT(ISBLANK($G356)),K356&gt;$G356,UPPER(K356)="OK")))</f>
        <v/>
      </c>
      <c r="Q356" s="79" t="str">
        <f>IF(OR(ISBLANK(Resultados[[#This Row],['# or s]]),ISBLANK(Resultados[[#This Row],['# or s 
One-]])),"",IF(AND(  NOT(AND(ISBLANK($E356),ISBLANK($F356)))),AND($C356-ABS($E356)&lt;=L356,$C356+$F356&gt;=L356),IF(NOT(ISBLANK($G356)),K356&gt;$G356,UPPER(L356)="OK")))</f>
        <v/>
      </c>
      <c r="R356" s="79" t="str">
        <f>IF(OR(ISBLANK(Resultados[[#This Row],['# or s]]),ISBLANK(Resultados[[#This Row],['# or s 
Two-]])),"",IF(AND(  NOT(AND(ISBLANK($E356),ISBLANK($F356)))),AND($C356-ABS($E356)&lt;=M356,$C356+$F356&gt;=M356),IF(NOT(ISBLANK($G356)),K356&gt;$G356,UPPER(M356)="OK")))</f>
        <v/>
      </c>
      <c r="S356" s="79" t="str">
        <f>IF(OR(ISBLANK(Resultados[[#This Row],['# or s]]),ISBLANK(Resultados[[#This Row],['# or s 
Three-]])),"",IF(AND(  NOT(AND(ISBLANK($E356),ISBLANK($F356)))),AND($C356-ABS($E356)&lt;=N356,$C356+$F356&gt;=N356),IF(NOT(ISBLANK($G356)),K356&gt;$G356,UPPER(N356)="OK")))</f>
        <v/>
      </c>
      <c r="T356" s="79" t="str">
        <f>IF(OR(ISBLANK(Resultados[[#This Row],['# or s]]),ISBLANK(Resultados[[#This Row],['# or s 
Four-]])),"",IF(AND(  NOT(AND(ISBLANK($E356),ISBLANK($F356)))),AND($C356-ABS($E356)&lt;=O356,$C356+$F356&gt;=O356),IF(NOT(ISBLANK($G356)),K356&gt;$G356,UPPER(O356)="OK")))</f>
        <v/>
      </c>
      <c r="U356" s="79" t="b">
        <f>IF(ISBLANK(Resultados[[#This Row],['# or s]]),P356&lt;&gt;"",AND(P356&lt;&gt;"",Q356&lt;&gt;"",R356&lt;&gt;"",S356&lt;&gt;"",T356&lt;&gt;""))</f>
        <v>0</v>
      </c>
      <c r="V356" s="79" t="b">
        <f t="shared" si="6"/>
        <v>1</v>
      </c>
    </row>
    <row r="357" spans="1:22" x14ac:dyDescent="0.2">
      <c r="A35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Value]])),"",IF(AND(P357,Q357,R357,S357,T357,NOT(U357)),1,IF(AND(ISBLANK(Resultados[[#This Row],[Min
(-)]]),ISBLANK(Resultados[[#This Row],[Max
(+)]]),NOT(ISBLANK(Resultados[[#This Row],[Dimension (nominal)]])),ISBLANK(Resultados[[#This Row],[Requirement]])),"Ref",IF(AND(P357,Q357,R357,S357,T357),2,0))))</f>
        <v/>
      </c>
      <c r="B357" s="40"/>
      <c r="C357" s="30"/>
      <c r="D357" s="37"/>
      <c r="E357" s="30"/>
      <c r="F357" s="30"/>
      <c r="G357" s="30"/>
      <c r="H357" s="30"/>
      <c r="I357" s="55"/>
      <c r="J35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7" s="73"/>
      <c r="L357" s="73"/>
      <c r="M357" s="73"/>
      <c r="N357" s="73"/>
      <c r="O357" s="73"/>
      <c r="P357" s="79" t="str">
        <f>IF(ISBLANK(Resultados[[#This Row],[Sample ]]),"",IF(AND(  NOT(AND(ISBLANK($E357),ISBLANK($F357)))),AND($C357-ABS($E357)&lt;=K357,$C357+$F357&gt;=K357),IF(NOT(ISBLANK($G357)),K357&gt;$G357,UPPER(K357)="OK")))</f>
        <v/>
      </c>
      <c r="Q357" s="79" t="str">
        <f>IF(OR(ISBLANK(Resultados[[#This Row],['# or s]]),ISBLANK(Resultados[[#This Row],['# or s 
One-]])),"",IF(AND(  NOT(AND(ISBLANK($E357),ISBLANK($F357)))),AND($C357-ABS($E357)&lt;=L357,$C357+$F357&gt;=L357),IF(NOT(ISBLANK($G357)),K357&gt;$G357,UPPER(L357)="OK")))</f>
        <v/>
      </c>
      <c r="R357" s="79" t="str">
        <f>IF(OR(ISBLANK(Resultados[[#This Row],['# or s]]),ISBLANK(Resultados[[#This Row],['# or s 
Two-]])),"",IF(AND(  NOT(AND(ISBLANK($E357),ISBLANK($F357)))),AND($C357-ABS($E357)&lt;=M357,$C357+$F357&gt;=M357),IF(NOT(ISBLANK($G357)),K357&gt;$G357,UPPER(M357)="OK")))</f>
        <v/>
      </c>
      <c r="S357" s="79" t="str">
        <f>IF(OR(ISBLANK(Resultados[[#This Row],['# or s]]),ISBLANK(Resultados[[#This Row],['# or s 
Three-]])),"",IF(AND(  NOT(AND(ISBLANK($E357),ISBLANK($F357)))),AND($C357-ABS($E357)&lt;=N357,$C357+$F357&gt;=N357),IF(NOT(ISBLANK($G357)),K357&gt;$G357,UPPER(N357)="OK")))</f>
        <v/>
      </c>
      <c r="T357" s="79" t="str">
        <f>IF(OR(ISBLANK(Resultados[[#This Row],['# or s]]),ISBLANK(Resultados[[#This Row],['# or s 
Four-]])),"",IF(AND(  NOT(AND(ISBLANK($E357),ISBLANK($F357)))),AND($C357-ABS($E357)&lt;=O357,$C357+$F357&gt;=O357),IF(NOT(ISBLANK($G357)),K357&gt;$G357,UPPER(O357)="OK")))</f>
        <v/>
      </c>
      <c r="U357" s="79" t="b">
        <f>IF(ISBLANK(Resultados[[#This Row],['# or s]]),P357&lt;&gt;"",AND(P357&lt;&gt;"",Q357&lt;&gt;"",R357&lt;&gt;"",S357&lt;&gt;"",T357&lt;&gt;""))</f>
        <v>0</v>
      </c>
      <c r="V357" s="79" t="b">
        <f t="shared" si="6"/>
        <v>1</v>
      </c>
    </row>
    <row r="358" spans="1:22" x14ac:dyDescent="0.2">
      <c r="A35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Value]])),"",IF(AND(P358,Q358,R358,S358,T358,NOT(U358)),1,IF(AND(ISBLANK(Resultados[[#This Row],[Min
(-)]]),ISBLANK(Resultados[[#This Row],[Max
(+)]]),NOT(ISBLANK(Resultados[[#This Row],[Dimension (nominal)]])),ISBLANK(Resultados[[#This Row],[Requirement]])),"Ref",IF(AND(P358,Q358,R358,S358,T358),2,0))))</f>
        <v/>
      </c>
      <c r="B358" s="40"/>
      <c r="C358" s="30"/>
      <c r="D358" s="37"/>
      <c r="E358" s="30"/>
      <c r="F358" s="30"/>
      <c r="G358" s="30"/>
      <c r="H358" s="30"/>
      <c r="I358" s="55"/>
      <c r="J35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8" s="73"/>
      <c r="L358" s="73"/>
      <c r="M358" s="73"/>
      <c r="N358" s="73"/>
      <c r="O358" s="73"/>
      <c r="P358" s="79" t="str">
        <f>IF(ISBLANK(Resultados[[#This Row],[Sample ]]),"",IF(AND(  NOT(AND(ISBLANK($E358),ISBLANK($F358)))),AND($C358-ABS($E358)&lt;=K358,$C358+$F358&gt;=K358),IF(NOT(ISBLANK($G358)),K358&gt;$G358,UPPER(K358)="OK")))</f>
        <v/>
      </c>
      <c r="Q358" s="79" t="str">
        <f>IF(OR(ISBLANK(Resultados[[#This Row],['# or s]]),ISBLANK(Resultados[[#This Row],['# or s 
One-]])),"",IF(AND(  NOT(AND(ISBLANK($E358),ISBLANK($F358)))),AND($C358-ABS($E358)&lt;=L358,$C358+$F358&gt;=L358),IF(NOT(ISBLANK($G358)),K358&gt;$G358,UPPER(L358)="OK")))</f>
        <v/>
      </c>
      <c r="R358" s="79" t="str">
        <f>IF(OR(ISBLANK(Resultados[[#This Row],['# or s]]),ISBLANK(Resultados[[#This Row],['# or s 
Two-]])),"",IF(AND(  NOT(AND(ISBLANK($E358),ISBLANK($F358)))),AND($C358-ABS($E358)&lt;=M358,$C358+$F358&gt;=M358),IF(NOT(ISBLANK($G358)),K358&gt;$G358,UPPER(M358)="OK")))</f>
        <v/>
      </c>
      <c r="S358" s="79" t="str">
        <f>IF(OR(ISBLANK(Resultados[[#This Row],['# or s]]),ISBLANK(Resultados[[#This Row],['# or s 
Three-]])),"",IF(AND(  NOT(AND(ISBLANK($E358),ISBLANK($F358)))),AND($C358-ABS($E358)&lt;=N358,$C358+$F358&gt;=N358),IF(NOT(ISBLANK($G358)),K358&gt;$G358,UPPER(N358)="OK")))</f>
        <v/>
      </c>
      <c r="T358" s="79" t="str">
        <f>IF(OR(ISBLANK(Resultados[[#This Row],['# or s]]),ISBLANK(Resultados[[#This Row],['# or s 
Four-]])),"",IF(AND(  NOT(AND(ISBLANK($E358),ISBLANK($F358)))),AND($C358-ABS($E358)&lt;=O358,$C358+$F358&gt;=O358),IF(NOT(ISBLANK($G358)),K358&gt;$G358,UPPER(O358)="OK")))</f>
        <v/>
      </c>
      <c r="U358" s="79" t="b">
        <f>IF(ISBLANK(Resultados[[#This Row],['# or s]]),P358&lt;&gt;"",AND(P358&lt;&gt;"",Q358&lt;&gt;"",R358&lt;&gt;"",S358&lt;&gt;"",T358&lt;&gt;""))</f>
        <v>0</v>
      </c>
      <c r="V358" s="79" t="b">
        <f t="shared" si="6"/>
        <v>1</v>
      </c>
    </row>
    <row r="359" spans="1:22" x14ac:dyDescent="0.2">
      <c r="A35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Value]])),"",IF(AND(P359,Q359,R359,S359,T359,NOT(U359)),1,IF(AND(ISBLANK(Resultados[[#This Row],[Min
(-)]]),ISBLANK(Resultados[[#This Row],[Max
(+)]]),NOT(ISBLANK(Resultados[[#This Row],[Dimension (nominal)]])),ISBLANK(Resultados[[#This Row],[Requirement]])),"Ref",IF(AND(P359,Q359,R359,S359,T359),2,0))))</f>
        <v/>
      </c>
      <c r="B359" s="40"/>
      <c r="C359" s="30"/>
      <c r="D359" s="37"/>
      <c r="E359" s="30"/>
      <c r="F359" s="30"/>
      <c r="G359" s="30"/>
      <c r="H359" s="30"/>
      <c r="I359" s="55"/>
      <c r="J35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59" s="73"/>
      <c r="L359" s="73"/>
      <c r="M359" s="73"/>
      <c r="N359" s="73"/>
      <c r="O359" s="73"/>
      <c r="P359" s="79" t="str">
        <f>IF(ISBLANK(Resultados[[#This Row],[Sample ]]),"",IF(AND(  NOT(AND(ISBLANK($E359),ISBLANK($F359)))),AND($C359-ABS($E359)&lt;=K359,$C359+$F359&gt;=K359),IF(NOT(ISBLANK($G359)),K359&gt;$G359,UPPER(K359)="OK")))</f>
        <v/>
      </c>
      <c r="Q359" s="79" t="str">
        <f>IF(OR(ISBLANK(Resultados[[#This Row],['# or s]]),ISBLANK(Resultados[[#This Row],['# or s 
One-]])),"",IF(AND(  NOT(AND(ISBLANK($E359),ISBLANK($F359)))),AND($C359-ABS($E359)&lt;=L359,$C359+$F359&gt;=L359),IF(NOT(ISBLANK($G359)),K359&gt;$G359,UPPER(L359)="OK")))</f>
        <v/>
      </c>
      <c r="R359" s="79" t="str">
        <f>IF(OR(ISBLANK(Resultados[[#This Row],['# or s]]),ISBLANK(Resultados[[#This Row],['# or s 
Two-]])),"",IF(AND(  NOT(AND(ISBLANK($E359),ISBLANK($F359)))),AND($C359-ABS($E359)&lt;=M359,$C359+$F359&gt;=M359),IF(NOT(ISBLANK($G359)),K359&gt;$G359,UPPER(M359)="OK")))</f>
        <v/>
      </c>
      <c r="S359" s="79" t="str">
        <f>IF(OR(ISBLANK(Resultados[[#This Row],['# or s]]),ISBLANK(Resultados[[#This Row],['# or s 
Three-]])),"",IF(AND(  NOT(AND(ISBLANK($E359),ISBLANK($F359)))),AND($C359-ABS($E359)&lt;=N359,$C359+$F359&gt;=N359),IF(NOT(ISBLANK($G359)),K359&gt;$G359,UPPER(N359)="OK")))</f>
        <v/>
      </c>
      <c r="T359" s="79" t="str">
        <f>IF(OR(ISBLANK(Resultados[[#This Row],['# or s]]),ISBLANK(Resultados[[#This Row],['# or s 
Four-]])),"",IF(AND(  NOT(AND(ISBLANK($E359),ISBLANK($F359)))),AND($C359-ABS($E359)&lt;=O359,$C359+$F359&gt;=O359),IF(NOT(ISBLANK($G359)),K359&gt;$G359,UPPER(O359)="OK")))</f>
        <v/>
      </c>
      <c r="U359" s="79" t="b">
        <f>IF(ISBLANK(Resultados[[#This Row],['# or s]]),P359&lt;&gt;"",AND(P359&lt;&gt;"",Q359&lt;&gt;"",R359&lt;&gt;"",S359&lt;&gt;"",T359&lt;&gt;""))</f>
        <v>0</v>
      </c>
      <c r="V359" s="79" t="b">
        <f t="shared" si="6"/>
        <v>1</v>
      </c>
    </row>
    <row r="360" spans="1:22" x14ac:dyDescent="0.2">
      <c r="A36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Value]])),"",IF(AND(P360,Q360,R360,S360,T360,NOT(U360)),1,IF(AND(ISBLANK(Resultados[[#This Row],[Min
(-)]]),ISBLANK(Resultados[[#This Row],[Max
(+)]]),NOT(ISBLANK(Resultados[[#This Row],[Dimension (nominal)]])),ISBLANK(Resultados[[#This Row],[Requirement]])),"Ref",IF(AND(P360,Q360,R360,S360,T360),2,0))))</f>
        <v/>
      </c>
      <c r="B360" s="40"/>
      <c r="C360" s="30"/>
      <c r="D360" s="37"/>
      <c r="E360" s="30"/>
      <c r="F360" s="30"/>
      <c r="G360" s="30"/>
      <c r="H360" s="30"/>
      <c r="I360" s="55"/>
      <c r="J36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0" s="73"/>
      <c r="L360" s="73"/>
      <c r="M360" s="73"/>
      <c r="N360" s="73"/>
      <c r="O360" s="73"/>
      <c r="P360" s="79" t="str">
        <f>IF(ISBLANK(Resultados[[#This Row],[Sample ]]),"",IF(AND(  NOT(AND(ISBLANK($E360),ISBLANK($F360)))),AND($C360-ABS($E360)&lt;=K360,$C360+$F360&gt;=K360),IF(NOT(ISBLANK($G360)),K360&gt;$G360,UPPER(K360)="OK")))</f>
        <v/>
      </c>
      <c r="Q360" s="79" t="str">
        <f>IF(OR(ISBLANK(Resultados[[#This Row],['# or s]]),ISBLANK(Resultados[[#This Row],['# or s 
One-]])),"",IF(AND(  NOT(AND(ISBLANK($E360),ISBLANK($F360)))),AND($C360-ABS($E360)&lt;=L360,$C360+$F360&gt;=L360),IF(NOT(ISBLANK($G360)),K360&gt;$G360,UPPER(L360)="OK")))</f>
        <v/>
      </c>
      <c r="R360" s="79" t="str">
        <f>IF(OR(ISBLANK(Resultados[[#This Row],['# or s]]),ISBLANK(Resultados[[#This Row],['# or s 
Two-]])),"",IF(AND(  NOT(AND(ISBLANK($E360),ISBLANK($F360)))),AND($C360-ABS($E360)&lt;=M360,$C360+$F360&gt;=M360),IF(NOT(ISBLANK($G360)),K360&gt;$G360,UPPER(M360)="OK")))</f>
        <v/>
      </c>
      <c r="S360" s="79" t="str">
        <f>IF(OR(ISBLANK(Resultados[[#This Row],['# or s]]),ISBLANK(Resultados[[#This Row],['# or s 
Three-]])),"",IF(AND(  NOT(AND(ISBLANK($E360),ISBLANK($F360)))),AND($C360-ABS($E360)&lt;=N360,$C360+$F360&gt;=N360),IF(NOT(ISBLANK($G360)),K360&gt;$G360,UPPER(N360)="OK")))</f>
        <v/>
      </c>
      <c r="T360" s="79" t="str">
        <f>IF(OR(ISBLANK(Resultados[[#This Row],['# or s]]),ISBLANK(Resultados[[#This Row],['# or s 
Four-]])),"",IF(AND(  NOT(AND(ISBLANK($E360),ISBLANK($F360)))),AND($C360-ABS($E360)&lt;=O360,$C360+$F360&gt;=O360),IF(NOT(ISBLANK($G360)),K360&gt;$G360,UPPER(O360)="OK")))</f>
        <v/>
      </c>
      <c r="U360" s="79" t="b">
        <f>IF(ISBLANK(Resultados[[#This Row],['# or s]]),P360&lt;&gt;"",AND(P360&lt;&gt;"",Q360&lt;&gt;"",R360&lt;&gt;"",S360&lt;&gt;"",T360&lt;&gt;""))</f>
        <v>0</v>
      </c>
      <c r="V360" s="79" t="b">
        <f t="shared" si="6"/>
        <v>1</v>
      </c>
    </row>
    <row r="361" spans="1:22" x14ac:dyDescent="0.2">
      <c r="A36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Value]])),"",IF(AND(P361,Q361,R361,S361,T361,NOT(U361)),1,IF(AND(ISBLANK(Resultados[[#This Row],[Min
(-)]]),ISBLANK(Resultados[[#This Row],[Max
(+)]]),NOT(ISBLANK(Resultados[[#This Row],[Dimension (nominal)]])),ISBLANK(Resultados[[#This Row],[Requirement]])),"Ref",IF(AND(P361,Q361,R361,S361,T361),2,0))))</f>
        <v/>
      </c>
      <c r="B361" s="40"/>
      <c r="C361" s="30"/>
      <c r="D361" s="37"/>
      <c r="E361" s="30"/>
      <c r="F361" s="30"/>
      <c r="G361" s="30"/>
      <c r="H361" s="30"/>
      <c r="I361" s="55"/>
      <c r="J36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1" s="73"/>
      <c r="L361" s="73"/>
      <c r="M361" s="73"/>
      <c r="N361" s="73"/>
      <c r="O361" s="73"/>
      <c r="P361" s="79" t="str">
        <f>IF(ISBLANK(Resultados[[#This Row],[Sample ]]),"",IF(AND(  NOT(AND(ISBLANK($E361),ISBLANK($F361)))),AND($C361-ABS($E361)&lt;=K361,$C361+$F361&gt;=K361),IF(NOT(ISBLANK($G361)),K361&gt;$G361,UPPER(K361)="OK")))</f>
        <v/>
      </c>
      <c r="Q361" s="79" t="str">
        <f>IF(OR(ISBLANK(Resultados[[#This Row],['# or s]]),ISBLANK(Resultados[[#This Row],['# or s 
One-]])),"",IF(AND(  NOT(AND(ISBLANK($E361),ISBLANK($F361)))),AND($C361-ABS($E361)&lt;=L361,$C361+$F361&gt;=L361),IF(NOT(ISBLANK($G361)),K361&gt;$G361,UPPER(L361)="OK")))</f>
        <v/>
      </c>
      <c r="R361" s="79" t="str">
        <f>IF(OR(ISBLANK(Resultados[[#This Row],['# or s]]),ISBLANK(Resultados[[#This Row],['# or s 
Two-]])),"",IF(AND(  NOT(AND(ISBLANK($E361),ISBLANK($F361)))),AND($C361-ABS($E361)&lt;=M361,$C361+$F361&gt;=M361),IF(NOT(ISBLANK($G361)),K361&gt;$G361,UPPER(M361)="OK")))</f>
        <v/>
      </c>
      <c r="S361" s="79" t="str">
        <f>IF(OR(ISBLANK(Resultados[[#This Row],['# or s]]),ISBLANK(Resultados[[#This Row],['# or s 
Three-]])),"",IF(AND(  NOT(AND(ISBLANK($E361),ISBLANK($F361)))),AND($C361-ABS($E361)&lt;=N361,$C361+$F361&gt;=N361),IF(NOT(ISBLANK($G361)),K361&gt;$G361,UPPER(N361)="OK")))</f>
        <v/>
      </c>
      <c r="T361" s="79" t="str">
        <f>IF(OR(ISBLANK(Resultados[[#This Row],['# or s]]),ISBLANK(Resultados[[#This Row],['# or s 
Four-]])),"",IF(AND(  NOT(AND(ISBLANK($E361),ISBLANK($F361)))),AND($C361-ABS($E361)&lt;=O361,$C361+$F361&gt;=O361),IF(NOT(ISBLANK($G361)),K361&gt;$G361,UPPER(O361)="OK")))</f>
        <v/>
      </c>
      <c r="U361" s="79" t="b">
        <f>IF(ISBLANK(Resultados[[#This Row],['# or s]]),P361&lt;&gt;"",AND(P361&lt;&gt;"",Q361&lt;&gt;"",R361&lt;&gt;"",S361&lt;&gt;"",T361&lt;&gt;""))</f>
        <v>0</v>
      </c>
      <c r="V361" s="79" t="b">
        <f t="shared" si="6"/>
        <v>1</v>
      </c>
    </row>
    <row r="362" spans="1:22" x14ac:dyDescent="0.2">
      <c r="A36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Value]])),"",IF(AND(P362,Q362,R362,S362,T362,NOT(U362)),1,IF(AND(ISBLANK(Resultados[[#This Row],[Min
(-)]]),ISBLANK(Resultados[[#This Row],[Max
(+)]]),NOT(ISBLANK(Resultados[[#This Row],[Dimension (nominal)]])),ISBLANK(Resultados[[#This Row],[Requirement]])),"Ref",IF(AND(P362,Q362,R362,S362,T362),2,0))))</f>
        <v/>
      </c>
      <c r="B362" s="40"/>
      <c r="C362" s="30"/>
      <c r="D362" s="37"/>
      <c r="E362" s="30"/>
      <c r="F362" s="30"/>
      <c r="G362" s="30"/>
      <c r="H362" s="30"/>
      <c r="I362" s="55"/>
      <c r="J36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2" s="73"/>
      <c r="L362" s="73"/>
      <c r="M362" s="73"/>
      <c r="N362" s="73"/>
      <c r="O362" s="73"/>
      <c r="P362" s="79" t="str">
        <f>IF(ISBLANK(Resultados[[#This Row],[Sample ]]),"",IF(AND(  NOT(AND(ISBLANK($E362),ISBLANK($F362)))),AND($C362-ABS($E362)&lt;=K362,$C362+$F362&gt;=K362),IF(NOT(ISBLANK($G362)),K362&gt;$G362,UPPER(K362)="OK")))</f>
        <v/>
      </c>
      <c r="Q362" s="79" t="str">
        <f>IF(OR(ISBLANK(Resultados[[#This Row],['# or s]]),ISBLANK(Resultados[[#This Row],['# or s 
One-]])),"",IF(AND(  NOT(AND(ISBLANK($E362),ISBLANK($F362)))),AND($C362-ABS($E362)&lt;=L362,$C362+$F362&gt;=L362),IF(NOT(ISBLANK($G362)),K362&gt;$G362,UPPER(L362)="OK")))</f>
        <v/>
      </c>
      <c r="R362" s="79" t="str">
        <f>IF(OR(ISBLANK(Resultados[[#This Row],['# or s]]),ISBLANK(Resultados[[#This Row],['# or s 
Two-]])),"",IF(AND(  NOT(AND(ISBLANK($E362),ISBLANK($F362)))),AND($C362-ABS($E362)&lt;=M362,$C362+$F362&gt;=M362),IF(NOT(ISBLANK($G362)),K362&gt;$G362,UPPER(M362)="OK")))</f>
        <v/>
      </c>
      <c r="S362" s="79" t="str">
        <f>IF(OR(ISBLANK(Resultados[[#This Row],['# or s]]),ISBLANK(Resultados[[#This Row],['# or s 
Three-]])),"",IF(AND(  NOT(AND(ISBLANK($E362),ISBLANK($F362)))),AND($C362-ABS($E362)&lt;=N362,$C362+$F362&gt;=N362),IF(NOT(ISBLANK($G362)),K362&gt;$G362,UPPER(N362)="OK")))</f>
        <v/>
      </c>
      <c r="T362" s="79" t="str">
        <f>IF(OR(ISBLANK(Resultados[[#This Row],['# or s]]),ISBLANK(Resultados[[#This Row],['# or s 
Four-]])),"",IF(AND(  NOT(AND(ISBLANK($E362),ISBLANK($F362)))),AND($C362-ABS($E362)&lt;=O362,$C362+$F362&gt;=O362),IF(NOT(ISBLANK($G362)),K362&gt;$G362,UPPER(O362)="OK")))</f>
        <v/>
      </c>
      <c r="U362" s="79" t="b">
        <f>IF(ISBLANK(Resultados[[#This Row],['# or s]]),P362&lt;&gt;"",AND(P362&lt;&gt;"",Q362&lt;&gt;"",R362&lt;&gt;"",S362&lt;&gt;"",T362&lt;&gt;""))</f>
        <v>0</v>
      </c>
      <c r="V362" s="79" t="b">
        <f t="shared" si="6"/>
        <v>1</v>
      </c>
    </row>
    <row r="363" spans="1:22" x14ac:dyDescent="0.2">
      <c r="A36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Value]])),"",IF(AND(P363,Q363,R363,S363,T363,NOT(U363)),1,IF(AND(ISBLANK(Resultados[[#This Row],[Min
(-)]]),ISBLANK(Resultados[[#This Row],[Max
(+)]]),NOT(ISBLANK(Resultados[[#This Row],[Dimension (nominal)]])),ISBLANK(Resultados[[#This Row],[Requirement]])),"Ref",IF(AND(P363,Q363,R363,S363,T363),2,0))))</f>
        <v/>
      </c>
      <c r="B363" s="40"/>
      <c r="C363" s="30"/>
      <c r="D363" s="37"/>
      <c r="E363" s="30"/>
      <c r="F363" s="30"/>
      <c r="G363" s="30"/>
      <c r="H363" s="30"/>
      <c r="I363" s="55"/>
      <c r="J36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3" s="73"/>
      <c r="L363" s="73"/>
      <c r="M363" s="73"/>
      <c r="N363" s="73"/>
      <c r="O363" s="73"/>
      <c r="P363" s="79" t="str">
        <f>IF(ISBLANK(Resultados[[#This Row],[Sample ]]),"",IF(AND(  NOT(AND(ISBLANK($E363),ISBLANK($F363)))),AND($C363-ABS($E363)&lt;=K363,$C363+$F363&gt;=K363),IF(NOT(ISBLANK($G363)),K363&gt;$G363,UPPER(K363)="OK")))</f>
        <v/>
      </c>
      <c r="Q363" s="79" t="str">
        <f>IF(OR(ISBLANK(Resultados[[#This Row],['# or s]]),ISBLANK(Resultados[[#This Row],['# or s 
One-]])),"",IF(AND(  NOT(AND(ISBLANK($E363),ISBLANK($F363)))),AND($C363-ABS($E363)&lt;=L363,$C363+$F363&gt;=L363),IF(NOT(ISBLANK($G363)),K363&gt;$G363,UPPER(L363)="OK")))</f>
        <v/>
      </c>
      <c r="R363" s="79" t="str">
        <f>IF(OR(ISBLANK(Resultados[[#This Row],['# or s]]),ISBLANK(Resultados[[#This Row],['# or s 
Two-]])),"",IF(AND(  NOT(AND(ISBLANK($E363),ISBLANK($F363)))),AND($C363-ABS($E363)&lt;=M363,$C363+$F363&gt;=M363),IF(NOT(ISBLANK($G363)),K363&gt;$G363,UPPER(M363)="OK")))</f>
        <v/>
      </c>
      <c r="S363" s="79" t="str">
        <f>IF(OR(ISBLANK(Resultados[[#This Row],['# or s]]),ISBLANK(Resultados[[#This Row],['# or s 
Three-]])),"",IF(AND(  NOT(AND(ISBLANK($E363),ISBLANK($F363)))),AND($C363-ABS($E363)&lt;=N363,$C363+$F363&gt;=N363),IF(NOT(ISBLANK($G363)),K363&gt;$G363,UPPER(N363)="OK")))</f>
        <v/>
      </c>
      <c r="T363" s="79" t="str">
        <f>IF(OR(ISBLANK(Resultados[[#This Row],['# or s]]),ISBLANK(Resultados[[#This Row],['# or s 
Four-]])),"",IF(AND(  NOT(AND(ISBLANK($E363),ISBLANK($F363)))),AND($C363-ABS($E363)&lt;=O363,$C363+$F363&gt;=O363),IF(NOT(ISBLANK($G363)),K363&gt;$G363,UPPER(O363)="OK")))</f>
        <v/>
      </c>
      <c r="U363" s="79" t="b">
        <f>IF(ISBLANK(Resultados[[#This Row],['# or s]]),P363&lt;&gt;"",AND(P363&lt;&gt;"",Q363&lt;&gt;"",R363&lt;&gt;"",S363&lt;&gt;"",T363&lt;&gt;""))</f>
        <v>0</v>
      </c>
      <c r="V363" s="79" t="b">
        <f t="shared" si="6"/>
        <v>1</v>
      </c>
    </row>
    <row r="364" spans="1:22" x14ac:dyDescent="0.2">
      <c r="A36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Value]])),"",IF(AND(P364,Q364,R364,S364,T364,NOT(U364)),1,IF(AND(ISBLANK(Resultados[[#This Row],[Min
(-)]]),ISBLANK(Resultados[[#This Row],[Max
(+)]]),NOT(ISBLANK(Resultados[[#This Row],[Dimension (nominal)]])),ISBLANK(Resultados[[#This Row],[Requirement]])),"Ref",IF(AND(P364,Q364,R364,S364,T364),2,0))))</f>
        <v/>
      </c>
      <c r="B364" s="40"/>
      <c r="C364" s="30"/>
      <c r="D364" s="37"/>
      <c r="E364" s="30"/>
      <c r="F364" s="30"/>
      <c r="G364" s="30"/>
      <c r="H364" s="30"/>
      <c r="I364" s="55"/>
      <c r="J36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4" s="73"/>
      <c r="L364" s="73"/>
      <c r="M364" s="73"/>
      <c r="N364" s="73"/>
      <c r="O364" s="73"/>
      <c r="P364" s="79" t="str">
        <f>IF(ISBLANK(Resultados[[#This Row],[Sample ]]),"",IF(AND(  NOT(AND(ISBLANK($E364),ISBLANK($F364)))),AND($C364-ABS($E364)&lt;=K364,$C364+$F364&gt;=K364),IF(NOT(ISBLANK($G364)),K364&gt;$G364,UPPER(K364)="OK")))</f>
        <v/>
      </c>
      <c r="Q364" s="79" t="str">
        <f>IF(OR(ISBLANK(Resultados[[#This Row],['# or s]]),ISBLANK(Resultados[[#This Row],['# or s 
One-]])),"",IF(AND(  NOT(AND(ISBLANK($E364),ISBLANK($F364)))),AND($C364-ABS($E364)&lt;=L364,$C364+$F364&gt;=L364),IF(NOT(ISBLANK($G364)),K364&gt;$G364,UPPER(L364)="OK")))</f>
        <v/>
      </c>
      <c r="R364" s="79" t="str">
        <f>IF(OR(ISBLANK(Resultados[[#This Row],['# or s]]),ISBLANK(Resultados[[#This Row],['# or s 
Two-]])),"",IF(AND(  NOT(AND(ISBLANK($E364),ISBLANK($F364)))),AND($C364-ABS($E364)&lt;=M364,$C364+$F364&gt;=M364),IF(NOT(ISBLANK($G364)),K364&gt;$G364,UPPER(M364)="OK")))</f>
        <v/>
      </c>
      <c r="S364" s="79" t="str">
        <f>IF(OR(ISBLANK(Resultados[[#This Row],['# or s]]),ISBLANK(Resultados[[#This Row],['# or s 
Three-]])),"",IF(AND(  NOT(AND(ISBLANK($E364),ISBLANK($F364)))),AND($C364-ABS($E364)&lt;=N364,$C364+$F364&gt;=N364),IF(NOT(ISBLANK($G364)),K364&gt;$G364,UPPER(N364)="OK")))</f>
        <v/>
      </c>
      <c r="T364" s="79" t="str">
        <f>IF(OR(ISBLANK(Resultados[[#This Row],['# or s]]),ISBLANK(Resultados[[#This Row],['# or s 
Four-]])),"",IF(AND(  NOT(AND(ISBLANK($E364),ISBLANK($F364)))),AND($C364-ABS($E364)&lt;=O364,$C364+$F364&gt;=O364),IF(NOT(ISBLANK($G364)),K364&gt;$G364,UPPER(O364)="OK")))</f>
        <v/>
      </c>
      <c r="U364" s="79" t="b">
        <f>IF(ISBLANK(Resultados[[#This Row],['# or s]]),P364&lt;&gt;"",AND(P364&lt;&gt;"",Q364&lt;&gt;"",R364&lt;&gt;"",S364&lt;&gt;"",T364&lt;&gt;""))</f>
        <v>0</v>
      </c>
      <c r="V364" s="79" t="b">
        <f t="shared" si="6"/>
        <v>1</v>
      </c>
    </row>
    <row r="365" spans="1:22" x14ac:dyDescent="0.2">
      <c r="A36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Value]])),"",IF(AND(P365,Q365,R365,S365,T365,NOT(U365)),1,IF(AND(ISBLANK(Resultados[[#This Row],[Min
(-)]]),ISBLANK(Resultados[[#This Row],[Max
(+)]]),NOT(ISBLANK(Resultados[[#This Row],[Dimension (nominal)]])),ISBLANK(Resultados[[#This Row],[Requirement]])),"Ref",IF(AND(P365,Q365,R365,S365,T365),2,0))))</f>
        <v/>
      </c>
      <c r="B365" s="40"/>
      <c r="C365" s="30"/>
      <c r="D365" s="37"/>
      <c r="E365" s="30"/>
      <c r="F365" s="30"/>
      <c r="G365" s="30"/>
      <c r="H365" s="30"/>
      <c r="I365" s="55"/>
      <c r="J36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5" s="73"/>
      <c r="L365" s="73"/>
      <c r="M365" s="73"/>
      <c r="N365" s="73"/>
      <c r="O365" s="73"/>
      <c r="P365" s="79" t="str">
        <f>IF(ISBLANK(Resultados[[#This Row],[Sample ]]),"",IF(AND(  NOT(AND(ISBLANK($E365),ISBLANK($F365)))),AND($C365-ABS($E365)&lt;=K365,$C365+$F365&gt;=K365),IF(NOT(ISBLANK($G365)),K365&gt;$G365,UPPER(K365)="OK")))</f>
        <v/>
      </c>
      <c r="Q365" s="79" t="str">
        <f>IF(OR(ISBLANK(Resultados[[#This Row],['# or s]]),ISBLANK(Resultados[[#This Row],['# or s 
One-]])),"",IF(AND(  NOT(AND(ISBLANK($E365),ISBLANK($F365)))),AND($C365-ABS($E365)&lt;=L365,$C365+$F365&gt;=L365),IF(NOT(ISBLANK($G365)),K365&gt;$G365,UPPER(L365)="OK")))</f>
        <v/>
      </c>
      <c r="R365" s="79" t="str">
        <f>IF(OR(ISBLANK(Resultados[[#This Row],['# or s]]),ISBLANK(Resultados[[#This Row],['# or s 
Two-]])),"",IF(AND(  NOT(AND(ISBLANK($E365),ISBLANK($F365)))),AND($C365-ABS($E365)&lt;=M365,$C365+$F365&gt;=M365),IF(NOT(ISBLANK($G365)),K365&gt;$G365,UPPER(M365)="OK")))</f>
        <v/>
      </c>
      <c r="S365" s="79" t="str">
        <f>IF(OR(ISBLANK(Resultados[[#This Row],['# or s]]),ISBLANK(Resultados[[#This Row],['# or s 
Three-]])),"",IF(AND(  NOT(AND(ISBLANK($E365),ISBLANK($F365)))),AND($C365-ABS($E365)&lt;=N365,$C365+$F365&gt;=N365),IF(NOT(ISBLANK($G365)),K365&gt;$G365,UPPER(N365)="OK")))</f>
        <v/>
      </c>
      <c r="T365" s="79" t="str">
        <f>IF(OR(ISBLANK(Resultados[[#This Row],['# or s]]),ISBLANK(Resultados[[#This Row],['# or s 
Four-]])),"",IF(AND(  NOT(AND(ISBLANK($E365),ISBLANK($F365)))),AND($C365-ABS($E365)&lt;=O365,$C365+$F365&gt;=O365),IF(NOT(ISBLANK($G365)),K365&gt;$G365,UPPER(O365)="OK")))</f>
        <v/>
      </c>
      <c r="U365" s="79" t="b">
        <f>IF(ISBLANK(Resultados[[#This Row],['# or s]]),P365&lt;&gt;"",AND(P365&lt;&gt;"",Q365&lt;&gt;"",R365&lt;&gt;"",S365&lt;&gt;"",T365&lt;&gt;""))</f>
        <v>0</v>
      </c>
      <c r="V365" s="79" t="b">
        <f t="shared" si="6"/>
        <v>1</v>
      </c>
    </row>
    <row r="366" spans="1:22" x14ac:dyDescent="0.2">
      <c r="A36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Value]])),"",IF(AND(P366,Q366,R366,S366,T366,NOT(U366)),1,IF(AND(ISBLANK(Resultados[[#This Row],[Min
(-)]]),ISBLANK(Resultados[[#This Row],[Max
(+)]]),NOT(ISBLANK(Resultados[[#This Row],[Dimension (nominal)]])),ISBLANK(Resultados[[#This Row],[Requirement]])),"Ref",IF(AND(P366,Q366,R366,S366,T366),2,0))))</f>
        <v/>
      </c>
      <c r="B366" s="40"/>
      <c r="C366" s="30"/>
      <c r="D366" s="37"/>
      <c r="E366" s="30"/>
      <c r="F366" s="30"/>
      <c r="G366" s="30"/>
      <c r="H366" s="30"/>
      <c r="I366" s="55"/>
      <c r="J36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6" s="73"/>
      <c r="L366" s="73"/>
      <c r="M366" s="73"/>
      <c r="N366" s="73"/>
      <c r="O366" s="73"/>
      <c r="P366" s="79" t="str">
        <f>IF(ISBLANK(Resultados[[#This Row],[Sample ]]),"",IF(AND(  NOT(AND(ISBLANK($E366),ISBLANK($F366)))),AND($C366-ABS($E366)&lt;=K366,$C366+$F366&gt;=K366),IF(NOT(ISBLANK($G366)),K366&gt;$G366,UPPER(K366)="OK")))</f>
        <v/>
      </c>
      <c r="Q366" s="79" t="str">
        <f>IF(OR(ISBLANK(Resultados[[#This Row],['# or s]]),ISBLANK(Resultados[[#This Row],['# or s 
One-]])),"",IF(AND(  NOT(AND(ISBLANK($E366),ISBLANK($F366)))),AND($C366-ABS($E366)&lt;=L366,$C366+$F366&gt;=L366),IF(NOT(ISBLANK($G366)),K366&gt;$G366,UPPER(L366)="OK")))</f>
        <v/>
      </c>
      <c r="R366" s="79" t="str">
        <f>IF(OR(ISBLANK(Resultados[[#This Row],['# or s]]),ISBLANK(Resultados[[#This Row],['# or s 
Two-]])),"",IF(AND(  NOT(AND(ISBLANK($E366),ISBLANK($F366)))),AND($C366-ABS($E366)&lt;=M366,$C366+$F366&gt;=M366),IF(NOT(ISBLANK($G366)),K366&gt;$G366,UPPER(M366)="OK")))</f>
        <v/>
      </c>
      <c r="S366" s="79" t="str">
        <f>IF(OR(ISBLANK(Resultados[[#This Row],['# or s]]),ISBLANK(Resultados[[#This Row],['# or s 
Three-]])),"",IF(AND(  NOT(AND(ISBLANK($E366),ISBLANK($F366)))),AND($C366-ABS($E366)&lt;=N366,$C366+$F366&gt;=N366),IF(NOT(ISBLANK($G366)),K366&gt;$G366,UPPER(N366)="OK")))</f>
        <v/>
      </c>
      <c r="T366" s="79" t="str">
        <f>IF(OR(ISBLANK(Resultados[[#This Row],['# or s]]),ISBLANK(Resultados[[#This Row],['# or s 
Four-]])),"",IF(AND(  NOT(AND(ISBLANK($E366),ISBLANK($F366)))),AND($C366-ABS($E366)&lt;=O366,$C366+$F366&gt;=O366),IF(NOT(ISBLANK($G366)),K366&gt;$G366,UPPER(O366)="OK")))</f>
        <v/>
      </c>
      <c r="U366" s="79" t="b">
        <f>IF(ISBLANK(Resultados[[#This Row],['# or s]]),P366&lt;&gt;"",AND(P366&lt;&gt;"",Q366&lt;&gt;"",R366&lt;&gt;"",S366&lt;&gt;"",T366&lt;&gt;""))</f>
        <v>0</v>
      </c>
      <c r="V366" s="79" t="b">
        <f t="shared" si="6"/>
        <v>1</v>
      </c>
    </row>
    <row r="367" spans="1:22" x14ac:dyDescent="0.2">
      <c r="A36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Value]])),"",IF(AND(P367,Q367,R367,S367,T367,NOT(U367)),1,IF(AND(ISBLANK(Resultados[[#This Row],[Min
(-)]]),ISBLANK(Resultados[[#This Row],[Max
(+)]]),NOT(ISBLANK(Resultados[[#This Row],[Dimension (nominal)]])),ISBLANK(Resultados[[#This Row],[Requirement]])),"Ref",IF(AND(P367,Q367,R367,S367,T367),2,0))))</f>
        <v/>
      </c>
      <c r="B367" s="40"/>
      <c r="C367" s="30"/>
      <c r="D367" s="37"/>
      <c r="E367" s="30"/>
      <c r="F367" s="30"/>
      <c r="G367" s="30"/>
      <c r="H367" s="30"/>
      <c r="I367" s="55"/>
      <c r="J36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7" s="73"/>
      <c r="L367" s="73"/>
      <c r="M367" s="73"/>
      <c r="N367" s="73"/>
      <c r="O367" s="73"/>
      <c r="P367" s="79" t="str">
        <f>IF(ISBLANK(Resultados[[#This Row],[Sample ]]),"",IF(AND(  NOT(AND(ISBLANK($E367),ISBLANK($F367)))),AND($C367-ABS($E367)&lt;=K367,$C367+$F367&gt;=K367),IF(NOT(ISBLANK($G367)),K367&gt;$G367,UPPER(K367)="OK")))</f>
        <v/>
      </c>
      <c r="Q367" s="79" t="str">
        <f>IF(OR(ISBLANK(Resultados[[#This Row],['# or s]]),ISBLANK(Resultados[[#This Row],['# or s 
One-]])),"",IF(AND(  NOT(AND(ISBLANK($E367),ISBLANK($F367)))),AND($C367-ABS($E367)&lt;=L367,$C367+$F367&gt;=L367),IF(NOT(ISBLANK($G367)),K367&gt;$G367,UPPER(L367)="OK")))</f>
        <v/>
      </c>
      <c r="R367" s="79" t="str">
        <f>IF(OR(ISBLANK(Resultados[[#This Row],['# or s]]),ISBLANK(Resultados[[#This Row],['# or s 
Two-]])),"",IF(AND(  NOT(AND(ISBLANK($E367),ISBLANK($F367)))),AND($C367-ABS($E367)&lt;=M367,$C367+$F367&gt;=M367),IF(NOT(ISBLANK($G367)),K367&gt;$G367,UPPER(M367)="OK")))</f>
        <v/>
      </c>
      <c r="S367" s="79" t="str">
        <f>IF(OR(ISBLANK(Resultados[[#This Row],['# or s]]),ISBLANK(Resultados[[#This Row],['# or s 
Three-]])),"",IF(AND(  NOT(AND(ISBLANK($E367),ISBLANK($F367)))),AND($C367-ABS($E367)&lt;=N367,$C367+$F367&gt;=N367),IF(NOT(ISBLANK($G367)),K367&gt;$G367,UPPER(N367)="OK")))</f>
        <v/>
      </c>
      <c r="T367" s="79" t="str">
        <f>IF(OR(ISBLANK(Resultados[[#This Row],['# or s]]),ISBLANK(Resultados[[#This Row],['# or s 
Four-]])),"",IF(AND(  NOT(AND(ISBLANK($E367),ISBLANK($F367)))),AND($C367-ABS($E367)&lt;=O367,$C367+$F367&gt;=O367),IF(NOT(ISBLANK($G367)),K367&gt;$G367,UPPER(O367)="OK")))</f>
        <v/>
      </c>
      <c r="U367" s="79" t="b">
        <f>IF(ISBLANK(Resultados[[#This Row],['# or s]]),P367&lt;&gt;"",AND(P367&lt;&gt;"",Q367&lt;&gt;"",R367&lt;&gt;"",S367&lt;&gt;"",T367&lt;&gt;""))</f>
        <v>0</v>
      </c>
      <c r="V367" s="79" t="b">
        <f t="shared" si="6"/>
        <v>1</v>
      </c>
    </row>
    <row r="368" spans="1:22" x14ac:dyDescent="0.2">
      <c r="A36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Value]])),"",IF(AND(P368,Q368,R368,S368,T368,NOT(U368)),1,IF(AND(ISBLANK(Resultados[[#This Row],[Min
(-)]]),ISBLANK(Resultados[[#This Row],[Max
(+)]]),NOT(ISBLANK(Resultados[[#This Row],[Dimension (nominal)]])),ISBLANK(Resultados[[#This Row],[Requirement]])),"Ref",IF(AND(P368,Q368,R368,S368,T368),2,0))))</f>
        <v/>
      </c>
      <c r="B368" s="40"/>
      <c r="C368" s="30"/>
      <c r="D368" s="37"/>
      <c r="E368" s="30"/>
      <c r="F368" s="30"/>
      <c r="G368" s="30"/>
      <c r="H368" s="30"/>
      <c r="I368" s="55"/>
      <c r="J36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8" s="73"/>
      <c r="L368" s="73"/>
      <c r="M368" s="73"/>
      <c r="N368" s="73"/>
      <c r="O368" s="73"/>
      <c r="P368" s="79" t="str">
        <f>IF(ISBLANK(Resultados[[#This Row],[Sample ]]),"",IF(AND(  NOT(AND(ISBLANK($E368),ISBLANK($F368)))),AND($C368-ABS($E368)&lt;=K368,$C368+$F368&gt;=K368),IF(NOT(ISBLANK($G368)),K368&gt;$G368,UPPER(K368)="OK")))</f>
        <v/>
      </c>
      <c r="Q368" s="79" t="str">
        <f>IF(OR(ISBLANK(Resultados[[#This Row],['# or s]]),ISBLANK(Resultados[[#This Row],['# or s 
One-]])),"",IF(AND(  NOT(AND(ISBLANK($E368),ISBLANK($F368)))),AND($C368-ABS($E368)&lt;=L368,$C368+$F368&gt;=L368),IF(NOT(ISBLANK($G368)),K368&gt;$G368,UPPER(L368)="OK")))</f>
        <v/>
      </c>
      <c r="R368" s="79" t="str">
        <f>IF(OR(ISBLANK(Resultados[[#This Row],['# or s]]),ISBLANK(Resultados[[#This Row],['# or s 
Two-]])),"",IF(AND(  NOT(AND(ISBLANK($E368),ISBLANK($F368)))),AND($C368-ABS($E368)&lt;=M368,$C368+$F368&gt;=M368),IF(NOT(ISBLANK($G368)),K368&gt;$G368,UPPER(M368)="OK")))</f>
        <v/>
      </c>
      <c r="S368" s="79" t="str">
        <f>IF(OR(ISBLANK(Resultados[[#This Row],['# or s]]),ISBLANK(Resultados[[#This Row],['# or s 
Three-]])),"",IF(AND(  NOT(AND(ISBLANK($E368),ISBLANK($F368)))),AND($C368-ABS($E368)&lt;=N368,$C368+$F368&gt;=N368),IF(NOT(ISBLANK($G368)),K368&gt;$G368,UPPER(N368)="OK")))</f>
        <v/>
      </c>
      <c r="T368" s="79" t="str">
        <f>IF(OR(ISBLANK(Resultados[[#This Row],['# or s]]),ISBLANK(Resultados[[#This Row],['# or s 
Four-]])),"",IF(AND(  NOT(AND(ISBLANK($E368),ISBLANK($F368)))),AND($C368-ABS($E368)&lt;=O368,$C368+$F368&gt;=O368),IF(NOT(ISBLANK($G368)),K368&gt;$G368,UPPER(O368)="OK")))</f>
        <v/>
      </c>
      <c r="U368" s="79" t="b">
        <f>IF(ISBLANK(Resultados[[#This Row],['# or s]]),P368&lt;&gt;"",AND(P368&lt;&gt;"",Q368&lt;&gt;"",R368&lt;&gt;"",S368&lt;&gt;"",T368&lt;&gt;""))</f>
        <v>0</v>
      </c>
      <c r="V368" s="79" t="b">
        <f t="shared" si="6"/>
        <v>1</v>
      </c>
    </row>
    <row r="369" spans="1:22" x14ac:dyDescent="0.2">
      <c r="A36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Value]])),"",IF(AND(P369,Q369,R369,S369,T369,NOT(U369)),1,IF(AND(ISBLANK(Resultados[[#This Row],[Min
(-)]]),ISBLANK(Resultados[[#This Row],[Max
(+)]]),NOT(ISBLANK(Resultados[[#This Row],[Dimension (nominal)]])),ISBLANK(Resultados[[#This Row],[Requirement]])),"Ref",IF(AND(P369,Q369,R369,S369,T369),2,0))))</f>
        <v/>
      </c>
      <c r="B369" s="40"/>
      <c r="C369" s="30"/>
      <c r="D369" s="37"/>
      <c r="E369" s="30"/>
      <c r="F369" s="30"/>
      <c r="G369" s="30"/>
      <c r="H369" s="30"/>
      <c r="I369" s="55"/>
      <c r="J36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69" s="73"/>
      <c r="L369" s="73"/>
      <c r="M369" s="73"/>
      <c r="N369" s="73"/>
      <c r="O369" s="73"/>
      <c r="P369" s="79" t="str">
        <f>IF(ISBLANK(Resultados[[#This Row],[Sample ]]),"",IF(AND(  NOT(AND(ISBLANK($E369),ISBLANK($F369)))),AND($C369-ABS($E369)&lt;=K369,$C369+$F369&gt;=K369),IF(NOT(ISBLANK($G369)),K369&gt;$G369,UPPER(K369)="OK")))</f>
        <v/>
      </c>
      <c r="Q369" s="79" t="str">
        <f>IF(OR(ISBLANK(Resultados[[#This Row],['# or s]]),ISBLANK(Resultados[[#This Row],['# or s 
One-]])),"",IF(AND(  NOT(AND(ISBLANK($E369),ISBLANK($F369)))),AND($C369-ABS($E369)&lt;=L369,$C369+$F369&gt;=L369),IF(NOT(ISBLANK($G369)),K369&gt;$G369,UPPER(L369)="OK")))</f>
        <v/>
      </c>
      <c r="R369" s="79" t="str">
        <f>IF(OR(ISBLANK(Resultados[[#This Row],['# or s]]),ISBLANK(Resultados[[#This Row],['# or s 
Two-]])),"",IF(AND(  NOT(AND(ISBLANK($E369),ISBLANK($F369)))),AND($C369-ABS($E369)&lt;=M369,$C369+$F369&gt;=M369),IF(NOT(ISBLANK($G369)),K369&gt;$G369,UPPER(M369)="OK")))</f>
        <v/>
      </c>
      <c r="S369" s="79" t="str">
        <f>IF(OR(ISBLANK(Resultados[[#This Row],['# or s]]),ISBLANK(Resultados[[#This Row],['# or s 
Three-]])),"",IF(AND(  NOT(AND(ISBLANK($E369),ISBLANK($F369)))),AND($C369-ABS($E369)&lt;=N369,$C369+$F369&gt;=N369),IF(NOT(ISBLANK($G369)),K369&gt;$G369,UPPER(N369)="OK")))</f>
        <v/>
      </c>
      <c r="T369" s="79" t="str">
        <f>IF(OR(ISBLANK(Resultados[[#This Row],['# or s]]),ISBLANK(Resultados[[#This Row],['# or s 
Four-]])),"",IF(AND(  NOT(AND(ISBLANK($E369),ISBLANK($F369)))),AND($C369-ABS($E369)&lt;=O369,$C369+$F369&gt;=O369),IF(NOT(ISBLANK($G369)),K369&gt;$G369,UPPER(O369)="OK")))</f>
        <v/>
      </c>
      <c r="U369" s="79" t="b">
        <f>IF(ISBLANK(Resultados[[#This Row],['# or s]]),P369&lt;&gt;"",AND(P369&lt;&gt;"",Q369&lt;&gt;"",R369&lt;&gt;"",S369&lt;&gt;"",T369&lt;&gt;""))</f>
        <v>0</v>
      </c>
      <c r="V369" s="79" t="b">
        <f t="shared" si="6"/>
        <v>1</v>
      </c>
    </row>
    <row r="370" spans="1:22" x14ac:dyDescent="0.2">
      <c r="A37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Value]])),"",IF(AND(P370,Q370,R370,S370,T370,NOT(U370)),1,IF(AND(ISBLANK(Resultados[[#This Row],[Min
(-)]]),ISBLANK(Resultados[[#This Row],[Max
(+)]]),NOT(ISBLANK(Resultados[[#This Row],[Dimension (nominal)]])),ISBLANK(Resultados[[#This Row],[Requirement]])),"Ref",IF(AND(P370,Q370,R370,S370,T370),2,0))))</f>
        <v/>
      </c>
      <c r="B370" s="40"/>
      <c r="C370" s="30"/>
      <c r="D370" s="37"/>
      <c r="E370" s="30"/>
      <c r="F370" s="30"/>
      <c r="G370" s="30"/>
      <c r="H370" s="30"/>
      <c r="I370" s="55"/>
      <c r="J37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0" s="73"/>
      <c r="L370" s="73"/>
      <c r="M370" s="73"/>
      <c r="N370" s="73"/>
      <c r="O370" s="73"/>
      <c r="P370" s="79" t="str">
        <f>IF(ISBLANK(Resultados[[#This Row],[Sample ]]),"",IF(AND(  NOT(AND(ISBLANK($E370),ISBLANK($F370)))),AND($C370-ABS($E370)&lt;=K370,$C370+$F370&gt;=K370),IF(NOT(ISBLANK($G370)),K370&gt;$G370,UPPER(K370)="OK")))</f>
        <v/>
      </c>
      <c r="Q370" s="79" t="str">
        <f>IF(OR(ISBLANK(Resultados[[#This Row],['# or s]]),ISBLANK(Resultados[[#This Row],['# or s 
One-]])),"",IF(AND(  NOT(AND(ISBLANK($E370),ISBLANK($F370)))),AND($C370-ABS($E370)&lt;=L370,$C370+$F370&gt;=L370),IF(NOT(ISBLANK($G370)),K370&gt;$G370,UPPER(L370)="OK")))</f>
        <v/>
      </c>
      <c r="R370" s="79" t="str">
        <f>IF(OR(ISBLANK(Resultados[[#This Row],['# or s]]),ISBLANK(Resultados[[#This Row],['# or s 
Two-]])),"",IF(AND(  NOT(AND(ISBLANK($E370),ISBLANK($F370)))),AND($C370-ABS($E370)&lt;=M370,$C370+$F370&gt;=M370),IF(NOT(ISBLANK($G370)),K370&gt;$G370,UPPER(M370)="OK")))</f>
        <v/>
      </c>
      <c r="S370" s="79" t="str">
        <f>IF(OR(ISBLANK(Resultados[[#This Row],['# or s]]),ISBLANK(Resultados[[#This Row],['# or s 
Three-]])),"",IF(AND(  NOT(AND(ISBLANK($E370),ISBLANK($F370)))),AND($C370-ABS($E370)&lt;=N370,$C370+$F370&gt;=N370),IF(NOT(ISBLANK($G370)),K370&gt;$G370,UPPER(N370)="OK")))</f>
        <v/>
      </c>
      <c r="T370" s="79" t="str">
        <f>IF(OR(ISBLANK(Resultados[[#This Row],['# or s]]),ISBLANK(Resultados[[#This Row],['# or s 
Four-]])),"",IF(AND(  NOT(AND(ISBLANK($E370),ISBLANK($F370)))),AND($C370-ABS($E370)&lt;=O370,$C370+$F370&gt;=O370),IF(NOT(ISBLANK($G370)),K370&gt;$G370,UPPER(O370)="OK")))</f>
        <v/>
      </c>
      <c r="U370" s="79" t="b">
        <f>IF(ISBLANK(Resultados[[#This Row],['# or s]]),P370&lt;&gt;"",AND(P370&lt;&gt;"",Q370&lt;&gt;"",R370&lt;&gt;"",S370&lt;&gt;"",T370&lt;&gt;""))</f>
        <v>0</v>
      </c>
      <c r="V370" s="79" t="b">
        <f t="shared" si="6"/>
        <v>1</v>
      </c>
    </row>
    <row r="371" spans="1:22" x14ac:dyDescent="0.2">
      <c r="A37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Value]])),"",IF(AND(P371,Q371,R371,S371,T371,NOT(U371)),1,IF(AND(ISBLANK(Resultados[[#This Row],[Min
(-)]]),ISBLANK(Resultados[[#This Row],[Max
(+)]]),NOT(ISBLANK(Resultados[[#This Row],[Dimension (nominal)]])),ISBLANK(Resultados[[#This Row],[Requirement]])),"Ref",IF(AND(P371,Q371,R371,S371,T371),2,0))))</f>
        <v/>
      </c>
      <c r="B371" s="40"/>
      <c r="C371" s="30"/>
      <c r="D371" s="37"/>
      <c r="E371" s="30"/>
      <c r="F371" s="30"/>
      <c r="G371" s="30"/>
      <c r="H371" s="30"/>
      <c r="I371" s="55"/>
      <c r="J37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1" s="73"/>
      <c r="L371" s="73"/>
      <c r="M371" s="73"/>
      <c r="N371" s="73"/>
      <c r="O371" s="73"/>
      <c r="P371" s="79" t="str">
        <f>IF(ISBLANK(Resultados[[#This Row],[Sample ]]),"",IF(AND(  NOT(AND(ISBLANK($E371),ISBLANK($F371)))),AND($C371-ABS($E371)&lt;=K371,$C371+$F371&gt;=K371),IF(NOT(ISBLANK($G371)),K371&gt;$G371,UPPER(K371)="OK")))</f>
        <v/>
      </c>
      <c r="Q371" s="79" t="str">
        <f>IF(OR(ISBLANK(Resultados[[#This Row],['# or s]]),ISBLANK(Resultados[[#This Row],['# or s 
One-]])),"",IF(AND(  NOT(AND(ISBLANK($E371),ISBLANK($F371)))),AND($C371-ABS($E371)&lt;=L371,$C371+$F371&gt;=L371),IF(NOT(ISBLANK($G371)),K371&gt;$G371,UPPER(L371)="OK")))</f>
        <v/>
      </c>
      <c r="R371" s="79" t="str">
        <f>IF(OR(ISBLANK(Resultados[[#This Row],['# or s]]),ISBLANK(Resultados[[#This Row],['# or s 
Two-]])),"",IF(AND(  NOT(AND(ISBLANK($E371),ISBLANK($F371)))),AND($C371-ABS($E371)&lt;=M371,$C371+$F371&gt;=M371),IF(NOT(ISBLANK($G371)),K371&gt;$G371,UPPER(M371)="OK")))</f>
        <v/>
      </c>
      <c r="S371" s="79" t="str">
        <f>IF(OR(ISBLANK(Resultados[[#This Row],['# or s]]),ISBLANK(Resultados[[#This Row],['# or s 
Three-]])),"",IF(AND(  NOT(AND(ISBLANK($E371),ISBLANK($F371)))),AND($C371-ABS($E371)&lt;=N371,$C371+$F371&gt;=N371),IF(NOT(ISBLANK($G371)),K371&gt;$G371,UPPER(N371)="OK")))</f>
        <v/>
      </c>
      <c r="T371" s="79" t="str">
        <f>IF(OR(ISBLANK(Resultados[[#This Row],['# or s]]),ISBLANK(Resultados[[#This Row],['# or s 
Four-]])),"",IF(AND(  NOT(AND(ISBLANK($E371),ISBLANK($F371)))),AND($C371-ABS($E371)&lt;=O371,$C371+$F371&gt;=O371),IF(NOT(ISBLANK($G371)),K371&gt;$G371,UPPER(O371)="OK")))</f>
        <v/>
      </c>
      <c r="U371" s="79" t="b">
        <f>IF(ISBLANK(Resultados[[#This Row],['# or s]]),P371&lt;&gt;"",AND(P371&lt;&gt;"",Q371&lt;&gt;"",R371&lt;&gt;"",S371&lt;&gt;"",T371&lt;&gt;""))</f>
        <v>0</v>
      </c>
      <c r="V371" s="79" t="b">
        <f t="shared" si="6"/>
        <v>1</v>
      </c>
    </row>
    <row r="372" spans="1:22" x14ac:dyDescent="0.2">
      <c r="A37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Value]])),"",IF(AND(P372,Q372,R372,S372,T372,NOT(U372)),1,IF(AND(ISBLANK(Resultados[[#This Row],[Min
(-)]]),ISBLANK(Resultados[[#This Row],[Max
(+)]]),NOT(ISBLANK(Resultados[[#This Row],[Dimension (nominal)]])),ISBLANK(Resultados[[#This Row],[Requirement]])),"Ref",IF(AND(P372,Q372,R372,S372,T372),2,0))))</f>
        <v/>
      </c>
      <c r="B372" s="40"/>
      <c r="C372" s="30"/>
      <c r="D372" s="37"/>
      <c r="E372" s="30"/>
      <c r="F372" s="30"/>
      <c r="G372" s="30"/>
      <c r="H372" s="30"/>
      <c r="I372" s="55"/>
      <c r="J37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2" s="73"/>
      <c r="L372" s="73"/>
      <c r="M372" s="73"/>
      <c r="N372" s="73"/>
      <c r="O372" s="73"/>
      <c r="P372" s="79" t="str">
        <f>IF(ISBLANK(Resultados[[#This Row],[Sample ]]),"",IF(AND(  NOT(AND(ISBLANK($E372),ISBLANK($F372)))),AND($C372-ABS($E372)&lt;=K372,$C372+$F372&gt;=K372),IF(NOT(ISBLANK($G372)),K372&gt;$G372,UPPER(K372)="OK")))</f>
        <v/>
      </c>
      <c r="Q372" s="79" t="str">
        <f>IF(OR(ISBLANK(Resultados[[#This Row],['# or s]]),ISBLANK(Resultados[[#This Row],['# or s 
One-]])),"",IF(AND(  NOT(AND(ISBLANK($E372),ISBLANK($F372)))),AND($C372-ABS($E372)&lt;=L372,$C372+$F372&gt;=L372),IF(NOT(ISBLANK($G372)),K372&gt;$G372,UPPER(L372)="OK")))</f>
        <v/>
      </c>
      <c r="R372" s="79" t="str">
        <f>IF(OR(ISBLANK(Resultados[[#This Row],['# or s]]),ISBLANK(Resultados[[#This Row],['# or s 
Two-]])),"",IF(AND(  NOT(AND(ISBLANK($E372),ISBLANK($F372)))),AND($C372-ABS($E372)&lt;=M372,$C372+$F372&gt;=M372),IF(NOT(ISBLANK($G372)),K372&gt;$G372,UPPER(M372)="OK")))</f>
        <v/>
      </c>
      <c r="S372" s="79" t="str">
        <f>IF(OR(ISBLANK(Resultados[[#This Row],['# or s]]),ISBLANK(Resultados[[#This Row],['# or s 
Three-]])),"",IF(AND(  NOT(AND(ISBLANK($E372),ISBLANK($F372)))),AND($C372-ABS($E372)&lt;=N372,$C372+$F372&gt;=N372),IF(NOT(ISBLANK($G372)),K372&gt;$G372,UPPER(N372)="OK")))</f>
        <v/>
      </c>
      <c r="T372" s="79" t="str">
        <f>IF(OR(ISBLANK(Resultados[[#This Row],['# or s]]),ISBLANK(Resultados[[#This Row],['# or s 
Four-]])),"",IF(AND(  NOT(AND(ISBLANK($E372),ISBLANK($F372)))),AND($C372-ABS($E372)&lt;=O372,$C372+$F372&gt;=O372),IF(NOT(ISBLANK($G372)),K372&gt;$G372,UPPER(O372)="OK")))</f>
        <v/>
      </c>
      <c r="U372" s="79" t="b">
        <f>IF(ISBLANK(Resultados[[#This Row],['# or s]]),P372&lt;&gt;"",AND(P372&lt;&gt;"",Q372&lt;&gt;"",R372&lt;&gt;"",S372&lt;&gt;"",T372&lt;&gt;""))</f>
        <v>0</v>
      </c>
      <c r="V372" s="79" t="b">
        <f t="shared" si="6"/>
        <v>1</v>
      </c>
    </row>
    <row r="373" spans="1:22" x14ac:dyDescent="0.2">
      <c r="A37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Value]])),"",IF(AND(P373,Q373,R373,S373,T373,NOT(U373)),1,IF(AND(ISBLANK(Resultados[[#This Row],[Min
(-)]]),ISBLANK(Resultados[[#This Row],[Max
(+)]]),NOT(ISBLANK(Resultados[[#This Row],[Dimension (nominal)]])),ISBLANK(Resultados[[#This Row],[Requirement]])),"Ref",IF(AND(P373,Q373,R373,S373,T373),2,0))))</f>
        <v/>
      </c>
      <c r="B373" s="40"/>
      <c r="C373" s="30"/>
      <c r="D373" s="37"/>
      <c r="E373" s="30"/>
      <c r="F373" s="30"/>
      <c r="G373" s="30"/>
      <c r="H373" s="30"/>
      <c r="I373" s="55"/>
      <c r="J37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3" s="73"/>
      <c r="L373" s="73"/>
      <c r="M373" s="73"/>
      <c r="N373" s="73"/>
      <c r="O373" s="73"/>
      <c r="P373" s="79" t="str">
        <f>IF(ISBLANK(Resultados[[#This Row],[Sample ]]),"",IF(AND(  NOT(AND(ISBLANK($E373),ISBLANK($F373)))),AND($C373-ABS($E373)&lt;=K373,$C373+$F373&gt;=K373),IF(NOT(ISBLANK($G373)),K373&gt;$G373,UPPER(K373)="OK")))</f>
        <v/>
      </c>
      <c r="Q373" s="79" t="str">
        <f>IF(OR(ISBLANK(Resultados[[#This Row],['# or s]]),ISBLANK(Resultados[[#This Row],['# or s 
One-]])),"",IF(AND(  NOT(AND(ISBLANK($E373),ISBLANK($F373)))),AND($C373-ABS($E373)&lt;=L373,$C373+$F373&gt;=L373),IF(NOT(ISBLANK($G373)),K373&gt;$G373,UPPER(L373)="OK")))</f>
        <v/>
      </c>
      <c r="R373" s="79" t="str">
        <f>IF(OR(ISBLANK(Resultados[[#This Row],['# or s]]),ISBLANK(Resultados[[#This Row],['# or s 
Two-]])),"",IF(AND(  NOT(AND(ISBLANK($E373),ISBLANK($F373)))),AND($C373-ABS($E373)&lt;=M373,$C373+$F373&gt;=M373),IF(NOT(ISBLANK($G373)),K373&gt;$G373,UPPER(M373)="OK")))</f>
        <v/>
      </c>
      <c r="S373" s="79" t="str">
        <f>IF(OR(ISBLANK(Resultados[[#This Row],['# or s]]),ISBLANK(Resultados[[#This Row],['# or s 
Three-]])),"",IF(AND(  NOT(AND(ISBLANK($E373),ISBLANK($F373)))),AND($C373-ABS($E373)&lt;=N373,$C373+$F373&gt;=N373),IF(NOT(ISBLANK($G373)),K373&gt;$G373,UPPER(N373)="OK")))</f>
        <v/>
      </c>
      <c r="T373" s="79" t="str">
        <f>IF(OR(ISBLANK(Resultados[[#This Row],['# or s]]),ISBLANK(Resultados[[#This Row],['# or s 
Four-]])),"",IF(AND(  NOT(AND(ISBLANK($E373),ISBLANK($F373)))),AND($C373-ABS($E373)&lt;=O373,$C373+$F373&gt;=O373),IF(NOT(ISBLANK($G373)),K373&gt;$G373,UPPER(O373)="OK")))</f>
        <v/>
      </c>
      <c r="U373" s="79" t="b">
        <f>IF(ISBLANK(Resultados[[#This Row],['# or s]]),P373&lt;&gt;"",AND(P373&lt;&gt;"",Q373&lt;&gt;"",R373&lt;&gt;"",S373&lt;&gt;"",T373&lt;&gt;""))</f>
        <v>0</v>
      </c>
      <c r="V373" s="79" t="b">
        <f t="shared" si="6"/>
        <v>1</v>
      </c>
    </row>
    <row r="374" spans="1:22" x14ac:dyDescent="0.2">
      <c r="A37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Value]])),"",IF(AND(P374,Q374,R374,S374,T374,NOT(U374)),1,IF(AND(ISBLANK(Resultados[[#This Row],[Min
(-)]]),ISBLANK(Resultados[[#This Row],[Max
(+)]]),NOT(ISBLANK(Resultados[[#This Row],[Dimension (nominal)]])),ISBLANK(Resultados[[#This Row],[Requirement]])),"Ref",IF(AND(P374,Q374,R374,S374,T374),2,0))))</f>
        <v/>
      </c>
      <c r="B374" s="40"/>
      <c r="C374" s="30"/>
      <c r="D374" s="37"/>
      <c r="E374" s="30"/>
      <c r="F374" s="30"/>
      <c r="G374" s="30"/>
      <c r="H374" s="30"/>
      <c r="I374" s="55"/>
      <c r="J37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4" s="73"/>
      <c r="L374" s="73"/>
      <c r="M374" s="73"/>
      <c r="N374" s="73"/>
      <c r="O374" s="73"/>
      <c r="P374" s="79" t="str">
        <f>IF(ISBLANK(Resultados[[#This Row],[Sample ]]),"",IF(AND(  NOT(AND(ISBLANK($E374),ISBLANK($F374)))),AND($C374-ABS($E374)&lt;=K374,$C374+$F374&gt;=K374),IF(NOT(ISBLANK($G374)),K374&gt;$G374,UPPER(K374)="OK")))</f>
        <v/>
      </c>
      <c r="Q374" s="79" t="str">
        <f>IF(OR(ISBLANK(Resultados[[#This Row],['# or s]]),ISBLANK(Resultados[[#This Row],['# or s 
One-]])),"",IF(AND(  NOT(AND(ISBLANK($E374),ISBLANK($F374)))),AND($C374-ABS($E374)&lt;=L374,$C374+$F374&gt;=L374),IF(NOT(ISBLANK($G374)),K374&gt;$G374,UPPER(L374)="OK")))</f>
        <v/>
      </c>
      <c r="R374" s="79" t="str">
        <f>IF(OR(ISBLANK(Resultados[[#This Row],['# or s]]),ISBLANK(Resultados[[#This Row],['# or s 
Two-]])),"",IF(AND(  NOT(AND(ISBLANK($E374),ISBLANK($F374)))),AND($C374-ABS($E374)&lt;=M374,$C374+$F374&gt;=M374),IF(NOT(ISBLANK($G374)),K374&gt;$G374,UPPER(M374)="OK")))</f>
        <v/>
      </c>
      <c r="S374" s="79" t="str">
        <f>IF(OR(ISBLANK(Resultados[[#This Row],['# or s]]),ISBLANK(Resultados[[#This Row],['# or s 
Three-]])),"",IF(AND(  NOT(AND(ISBLANK($E374),ISBLANK($F374)))),AND($C374-ABS($E374)&lt;=N374,$C374+$F374&gt;=N374),IF(NOT(ISBLANK($G374)),K374&gt;$G374,UPPER(N374)="OK")))</f>
        <v/>
      </c>
      <c r="T374" s="79" t="str">
        <f>IF(OR(ISBLANK(Resultados[[#This Row],['# or s]]),ISBLANK(Resultados[[#This Row],['# or s 
Four-]])),"",IF(AND(  NOT(AND(ISBLANK($E374),ISBLANK($F374)))),AND($C374-ABS($E374)&lt;=O374,$C374+$F374&gt;=O374),IF(NOT(ISBLANK($G374)),K374&gt;$G374,UPPER(O374)="OK")))</f>
        <v/>
      </c>
      <c r="U374" s="79" t="b">
        <f>IF(ISBLANK(Resultados[[#This Row],['# or s]]),P374&lt;&gt;"",AND(P374&lt;&gt;"",Q374&lt;&gt;"",R374&lt;&gt;"",S374&lt;&gt;"",T374&lt;&gt;""))</f>
        <v>0</v>
      </c>
      <c r="V374" s="79" t="b">
        <f t="shared" si="6"/>
        <v>1</v>
      </c>
    </row>
    <row r="375" spans="1:22" x14ac:dyDescent="0.2">
      <c r="A37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Value]])),"",IF(AND(P375,Q375,R375,S375,T375,NOT(U375)),1,IF(AND(ISBLANK(Resultados[[#This Row],[Min
(-)]]),ISBLANK(Resultados[[#This Row],[Max
(+)]]),NOT(ISBLANK(Resultados[[#This Row],[Dimension (nominal)]])),ISBLANK(Resultados[[#This Row],[Requirement]])),"Ref",IF(AND(P375,Q375,R375,S375,T375),2,0))))</f>
        <v/>
      </c>
      <c r="B375" s="40"/>
      <c r="C375" s="30"/>
      <c r="D375" s="37"/>
      <c r="E375" s="30"/>
      <c r="F375" s="30"/>
      <c r="G375" s="30"/>
      <c r="H375" s="30"/>
      <c r="I375" s="55"/>
      <c r="J37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5" s="73"/>
      <c r="L375" s="73"/>
      <c r="M375" s="73"/>
      <c r="N375" s="73"/>
      <c r="O375" s="73"/>
      <c r="P375" s="79" t="str">
        <f>IF(ISBLANK(Resultados[[#This Row],[Sample ]]),"",IF(AND(  NOT(AND(ISBLANK($E375),ISBLANK($F375)))),AND($C375-ABS($E375)&lt;=K375,$C375+$F375&gt;=K375),IF(NOT(ISBLANK($G375)),K375&gt;$G375,UPPER(K375)="OK")))</f>
        <v/>
      </c>
      <c r="Q375" s="79" t="str">
        <f>IF(OR(ISBLANK(Resultados[[#This Row],['# or s]]),ISBLANK(Resultados[[#This Row],['# or s 
One-]])),"",IF(AND(  NOT(AND(ISBLANK($E375),ISBLANK($F375)))),AND($C375-ABS($E375)&lt;=L375,$C375+$F375&gt;=L375),IF(NOT(ISBLANK($G375)),K375&gt;$G375,UPPER(L375)="OK")))</f>
        <v/>
      </c>
      <c r="R375" s="79" t="str">
        <f>IF(OR(ISBLANK(Resultados[[#This Row],['# or s]]),ISBLANK(Resultados[[#This Row],['# or s 
Two-]])),"",IF(AND(  NOT(AND(ISBLANK($E375),ISBLANK($F375)))),AND($C375-ABS($E375)&lt;=M375,$C375+$F375&gt;=M375),IF(NOT(ISBLANK($G375)),K375&gt;$G375,UPPER(M375)="OK")))</f>
        <v/>
      </c>
      <c r="S375" s="79" t="str">
        <f>IF(OR(ISBLANK(Resultados[[#This Row],['# or s]]),ISBLANK(Resultados[[#This Row],['# or s 
Three-]])),"",IF(AND(  NOT(AND(ISBLANK($E375),ISBLANK($F375)))),AND($C375-ABS($E375)&lt;=N375,$C375+$F375&gt;=N375),IF(NOT(ISBLANK($G375)),K375&gt;$G375,UPPER(N375)="OK")))</f>
        <v/>
      </c>
      <c r="T375" s="79" t="str">
        <f>IF(OR(ISBLANK(Resultados[[#This Row],['# or s]]),ISBLANK(Resultados[[#This Row],['# or s 
Four-]])),"",IF(AND(  NOT(AND(ISBLANK($E375),ISBLANK($F375)))),AND($C375-ABS($E375)&lt;=O375,$C375+$F375&gt;=O375),IF(NOT(ISBLANK($G375)),K375&gt;$G375,UPPER(O375)="OK")))</f>
        <v/>
      </c>
      <c r="U375" s="79" t="b">
        <f>IF(ISBLANK(Resultados[[#This Row],['# or s]]),P375&lt;&gt;"",AND(P375&lt;&gt;"",Q375&lt;&gt;"",R375&lt;&gt;"",S375&lt;&gt;"",T375&lt;&gt;""))</f>
        <v>0</v>
      </c>
      <c r="V375" s="79" t="b">
        <f t="shared" si="6"/>
        <v>1</v>
      </c>
    </row>
    <row r="376" spans="1:22" x14ac:dyDescent="0.2">
      <c r="A37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Value]])),"",IF(AND(P376,Q376,R376,S376,T376,NOT(U376)),1,IF(AND(ISBLANK(Resultados[[#This Row],[Min
(-)]]),ISBLANK(Resultados[[#This Row],[Max
(+)]]),NOT(ISBLANK(Resultados[[#This Row],[Dimension (nominal)]])),ISBLANK(Resultados[[#This Row],[Requirement]])),"Ref",IF(AND(P376,Q376,R376,S376,T376),2,0))))</f>
        <v/>
      </c>
      <c r="B376" s="40"/>
      <c r="C376" s="30"/>
      <c r="D376" s="37"/>
      <c r="E376" s="30"/>
      <c r="F376" s="30"/>
      <c r="G376" s="30"/>
      <c r="H376" s="30"/>
      <c r="I376" s="55"/>
      <c r="J37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6" s="73"/>
      <c r="L376" s="73"/>
      <c r="M376" s="73"/>
      <c r="N376" s="73"/>
      <c r="O376" s="73"/>
      <c r="P376" s="79" t="str">
        <f>IF(ISBLANK(Resultados[[#This Row],[Sample ]]),"",IF(AND(  NOT(AND(ISBLANK($E376),ISBLANK($F376)))),AND($C376-ABS($E376)&lt;=K376,$C376+$F376&gt;=K376),IF(NOT(ISBLANK($G376)),K376&gt;$G376,UPPER(K376)="OK")))</f>
        <v/>
      </c>
      <c r="Q376" s="79" t="str">
        <f>IF(OR(ISBLANK(Resultados[[#This Row],['# or s]]),ISBLANK(Resultados[[#This Row],['# or s 
One-]])),"",IF(AND(  NOT(AND(ISBLANK($E376),ISBLANK($F376)))),AND($C376-ABS($E376)&lt;=L376,$C376+$F376&gt;=L376),IF(NOT(ISBLANK($G376)),K376&gt;$G376,UPPER(L376)="OK")))</f>
        <v/>
      </c>
      <c r="R376" s="79" t="str">
        <f>IF(OR(ISBLANK(Resultados[[#This Row],['# or s]]),ISBLANK(Resultados[[#This Row],['# or s 
Two-]])),"",IF(AND(  NOT(AND(ISBLANK($E376),ISBLANK($F376)))),AND($C376-ABS($E376)&lt;=M376,$C376+$F376&gt;=M376),IF(NOT(ISBLANK($G376)),K376&gt;$G376,UPPER(M376)="OK")))</f>
        <v/>
      </c>
      <c r="S376" s="79" t="str">
        <f>IF(OR(ISBLANK(Resultados[[#This Row],['# or s]]),ISBLANK(Resultados[[#This Row],['# or s 
Three-]])),"",IF(AND(  NOT(AND(ISBLANK($E376),ISBLANK($F376)))),AND($C376-ABS($E376)&lt;=N376,$C376+$F376&gt;=N376),IF(NOT(ISBLANK($G376)),K376&gt;$G376,UPPER(N376)="OK")))</f>
        <v/>
      </c>
      <c r="T376" s="79" t="str">
        <f>IF(OR(ISBLANK(Resultados[[#This Row],['# or s]]),ISBLANK(Resultados[[#This Row],['# or s 
Four-]])),"",IF(AND(  NOT(AND(ISBLANK($E376),ISBLANK($F376)))),AND($C376-ABS($E376)&lt;=O376,$C376+$F376&gt;=O376),IF(NOT(ISBLANK($G376)),K376&gt;$G376,UPPER(O376)="OK")))</f>
        <v/>
      </c>
      <c r="U376" s="79" t="b">
        <f>IF(ISBLANK(Resultados[[#This Row],['# or s]]),P376&lt;&gt;"",AND(P376&lt;&gt;"",Q376&lt;&gt;"",R376&lt;&gt;"",S376&lt;&gt;"",T376&lt;&gt;""))</f>
        <v>0</v>
      </c>
      <c r="V376" s="79" t="b">
        <f t="shared" si="6"/>
        <v>1</v>
      </c>
    </row>
    <row r="377" spans="1:22" x14ac:dyDescent="0.2">
      <c r="A37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Value]])),"",IF(AND(P377,Q377,R377,S377,T377,NOT(U377)),1,IF(AND(ISBLANK(Resultados[[#This Row],[Min
(-)]]),ISBLANK(Resultados[[#This Row],[Max
(+)]]),NOT(ISBLANK(Resultados[[#This Row],[Dimension (nominal)]])),ISBLANK(Resultados[[#This Row],[Requirement]])),"Ref",IF(AND(P377,Q377,R377,S377,T377),2,0))))</f>
        <v/>
      </c>
      <c r="B377" s="40"/>
      <c r="C377" s="30"/>
      <c r="D377" s="37"/>
      <c r="E377" s="30"/>
      <c r="F377" s="30"/>
      <c r="G377" s="30"/>
      <c r="H377" s="30"/>
      <c r="I377" s="55"/>
      <c r="J37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7" s="73"/>
      <c r="L377" s="73"/>
      <c r="M377" s="73"/>
      <c r="N377" s="73"/>
      <c r="O377" s="73"/>
      <c r="P377" s="79" t="str">
        <f>IF(ISBLANK(Resultados[[#This Row],[Sample ]]),"",IF(AND(  NOT(AND(ISBLANK($E377),ISBLANK($F377)))),AND($C377-ABS($E377)&lt;=K377,$C377+$F377&gt;=K377),IF(NOT(ISBLANK($G377)),K377&gt;$G377,UPPER(K377)="OK")))</f>
        <v/>
      </c>
      <c r="Q377" s="79" t="str">
        <f>IF(OR(ISBLANK(Resultados[[#This Row],['# or s]]),ISBLANK(Resultados[[#This Row],['# or s 
One-]])),"",IF(AND(  NOT(AND(ISBLANK($E377),ISBLANK($F377)))),AND($C377-ABS($E377)&lt;=L377,$C377+$F377&gt;=L377),IF(NOT(ISBLANK($G377)),K377&gt;$G377,UPPER(L377)="OK")))</f>
        <v/>
      </c>
      <c r="R377" s="79" t="str">
        <f>IF(OR(ISBLANK(Resultados[[#This Row],['# or s]]),ISBLANK(Resultados[[#This Row],['# or s 
Two-]])),"",IF(AND(  NOT(AND(ISBLANK($E377),ISBLANK($F377)))),AND($C377-ABS($E377)&lt;=M377,$C377+$F377&gt;=M377),IF(NOT(ISBLANK($G377)),K377&gt;$G377,UPPER(M377)="OK")))</f>
        <v/>
      </c>
      <c r="S377" s="79" t="str">
        <f>IF(OR(ISBLANK(Resultados[[#This Row],['# or s]]),ISBLANK(Resultados[[#This Row],['# or s 
Three-]])),"",IF(AND(  NOT(AND(ISBLANK($E377),ISBLANK($F377)))),AND($C377-ABS($E377)&lt;=N377,$C377+$F377&gt;=N377),IF(NOT(ISBLANK($G377)),K377&gt;$G377,UPPER(N377)="OK")))</f>
        <v/>
      </c>
      <c r="T377" s="79" t="str">
        <f>IF(OR(ISBLANK(Resultados[[#This Row],['# or s]]),ISBLANK(Resultados[[#This Row],['# or s 
Four-]])),"",IF(AND(  NOT(AND(ISBLANK($E377),ISBLANK($F377)))),AND($C377-ABS($E377)&lt;=O377,$C377+$F377&gt;=O377),IF(NOT(ISBLANK($G377)),K377&gt;$G377,UPPER(O377)="OK")))</f>
        <v/>
      </c>
      <c r="U377" s="79" t="b">
        <f>IF(ISBLANK(Resultados[[#This Row],['# or s]]),P377&lt;&gt;"",AND(P377&lt;&gt;"",Q377&lt;&gt;"",R377&lt;&gt;"",S377&lt;&gt;"",T377&lt;&gt;""))</f>
        <v>0</v>
      </c>
      <c r="V377" s="79" t="b">
        <f t="shared" si="6"/>
        <v>1</v>
      </c>
    </row>
    <row r="378" spans="1:22" x14ac:dyDescent="0.2">
      <c r="A37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Value]])),"",IF(AND(P378,Q378,R378,S378,T378,NOT(U378)),1,IF(AND(ISBLANK(Resultados[[#This Row],[Min
(-)]]),ISBLANK(Resultados[[#This Row],[Max
(+)]]),NOT(ISBLANK(Resultados[[#This Row],[Dimension (nominal)]])),ISBLANK(Resultados[[#This Row],[Requirement]])),"Ref",IF(AND(P378,Q378,R378,S378,T378),2,0))))</f>
        <v/>
      </c>
      <c r="B378" s="40"/>
      <c r="C378" s="30"/>
      <c r="D378" s="37"/>
      <c r="E378" s="30"/>
      <c r="F378" s="30"/>
      <c r="G378" s="30"/>
      <c r="H378" s="30"/>
      <c r="I378" s="55"/>
      <c r="J37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8" s="73"/>
      <c r="L378" s="73"/>
      <c r="M378" s="73"/>
      <c r="N378" s="73"/>
      <c r="O378" s="73"/>
      <c r="P378" s="79" t="str">
        <f>IF(ISBLANK(Resultados[[#This Row],[Sample ]]),"",IF(AND(  NOT(AND(ISBLANK($E378),ISBLANK($F378)))),AND($C378-ABS($E378)&lt;=K378,$C378+$F378&gt;=K378),IF(NOT(ISBLANK($G378)),K378&gt;$G378,UPPER(K378)="OK")))</f>
        <v/>
      </c>
      <c r="Q378" s="79" t="str">
        <f>IF(OR(ISBLANK(Resultados[[#This Row],['# or s]]),ISBLANK(Resultados[[#This Row],['# or s 
One-]])),"",IF(AND(  NOT(AND(ISBLANK($E378),ISBLANK($F378)))),AND($C378-ABS($E378)&lt;=L378,$C378+$F378&gt;=L378),IF(NOT(ISBLANK($G378)),K378&gt;$G378,UPPER(L378)="OK")))</f>
        <v/>
      </c>
      <c r="R378" s="79" t="str">
        <f>IF(OR(ISBLANK(Resultados[[#This Row],['# or s]]),ISBLANK(Resultados[[#This Row],['# or s 
Two-]])),"",IF(AND(  NOT(AND(ISBLANK($E378),ISBLANK($F378)))),AND($C378-ABS($E378)&lt;=M378,$C378+$F378&gt;=M378),IF(NOT(ISBLANK($G378)),K378&gt;$G378,UPPER(M378)="OK")))</f>
        <v/>
      </c>
      <c r="S378" s="79" t="str">
        <f>IF(OR(ISBLANK(Resultados[[#This Row],['# or s]]),ISBLANK(Resultados[[#This Row],['# or s 
Three-]])),"",IF(AND(  NOT(AND(ISBLANK($E378),ISBLANK($F378)))),AND($C378-ABS($E378)&lt;=N378,$C378+$F378&gt;=N378),IF(NOT(ISBLANK($G378)),K378&gt;$G378,UPPER(N378)="OK")))</f>
        <v/>
      </c>
      <c r="T378" s="79" t="str">
        <f>IF(OR(ISBLANK(Resultados[[#This Row],['# or s]]),ISBLANK(Resultados[[#This Row],['# or s 
Four-]])),"",IF(AND(  NOT(AND(ISBLANK($E378),ISBLANK($F378)))),AND($C378-ABS($E378)&lt;=O378,$C378+$F378&gt;=O378),IF(NOT(ISBLANK($G378)),K378&gt;$G378,UPPER(O378)="OK")))</f>
        <v/>
      </c>
      <c r="U378" s="79" t="b">
        <f>IF(ISBLANK(Resultados[[#This Row],['# or s]]),P378&lt;&gt;"",AND(P378&lt;&gt;"",Q378&lt;&gt;"",R378&lt;&gt;"",S378&lt;&gt;"",T378&lt;&gt;""))</f>
        <v>0</v>
      </c>
      <c r="V378" s="79" t="b">
        <f t="shared" si="6"/>
        <v>1</v>
      </c>
    </row>
    <row r="379" spans="1:22" x14ac:dyDescent="0.2">
      <c r="A37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Value]])),"",IF(AND(P379,Q379,R379,S379,T379,NOT(U379)),1,IF(AND(ISBLANK(Resultados[[#This Row],[Min
(-)]]),ISBLANK(Resultados[[#This Row],[Max
(+)]]),NOT(ISBLANK(Resultados[[#This Row],[Dimension (nominal)]])),ISBLANK(Resultados[[#This Row],[Requirement]])),"Ref",IF(AND(P379,Q379,R379,S379,T379),2,0))))</f>
        <v/>
      </c>
      <c r="B379" s="40"/>
      <c r="C379" s="30"/>
      <c r="D379" s="37"/>
      <c r="E379" s="30"/>
      <c r="F379" s="30"/>
      <c r="G379" s="30"/>
      <c r="H379" s="30"/>
      <c r="I379" s="55"/>
      <c r="J37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79" s="73"/>
      <c r="L379" s="73"/>
      <c r="M379" s="73"/>
      <c r="N379" s="73"/>
      <c r="O379" s="73"/>
      <c r="P379" s="79" t="str">
        <f>IF(ISBLANK(Resultados[[#This Row],[Sample ]]),"",IF(AND(  NOT(AND(ISBLANK($E379),ISBLANK($F379)))),AND($C379-ABS($E379)&lt;=K379,$C379+$F379&gt;=K379),IF(NOT(ISBLANK($G379)),K379&gt;$G379,UPPER(K379)="OK")))</f>
        <v/>
      </c>
      <c r="Q379" s="79" t="str">
        <f>IF(OR(ISBLANK(Resultados[[#This Row],['# or s]]),ISBLANK(Resultados[[#This Row],['# or s 
One-]])),"",IF(AND(  NOT(AND(ISBLANK($E379),ISBLANK($F379)))),AND($C379-ABS($E379)&lt;=L379,$C379+$F379&gt;=L379),IF(NOT(ISBLANK($G379)),K379&gt;$G379,UPPER(L379)="OK")))</f>
        <v/>
      </c>
      <c r="R379" s="79" t="str">
        <f>IF(OR(ISBLANK(Resultados[[#This Row],['# or s]]),ISBLANK(Resultados[[#This Row],['# or s 
Two-]])),"",IF(AND(  NOT(AND(ISBLANK($E379),ISBLANK($F379)))),AND($C379-ABS($E379)&lt;=M379,$C379+$F379&gt;=M379),IF(NOT(ISBLANK($G379)),K379&gt;$G379,UPPER(M379)="OK")))</f>
        <v/>
      </c>
      <c r="S379" s="79" t="str">
        <f>IF(OR(ISBLANK(Resultados[[#This Row],['# or s]]),ISBLANK(Resultados[[#This Row],['# or s 
Three-]])),"",IF(AND(  NOT(AND(ISBLANK($E379),ISBLANK($F379)))),AND($C379-ABS($E379)&lt;=N379,$C379+$F379&gt;=N379),IF(NOT(ISBLANK($G379)),K379&gt;$G379,UPPER(N379)="OK")))</f>
        <v/>
      </c>
      <c r="T379" s="79" t="str">
        <f>IF(OR(ISBLANK(Resultados[[#This Row],['# or s]]),ISBLANK(Resultados[[#This Row],['# or s 
Four-]])),"",IF(AND(  NOT(AND(ISBLANK($E379),ISBLANK($F379)))),AND($C379-ABS($E379)&lt;=O379,$C379+$F379&gt;=O379),IF(NOT(ISBLANK($G379)),K379&gt;$G379,UPPER(O379)="OK")))</f>
        <v/>
      </c>
      <c r="U379" s="79" t="b">
        <f>IF(ISBLANK(Resultados[[#This Row],['# or s]]),P379&lt;&gt;"",AND(P379&lt;&gt;"",Q379&lt;&gt;"",R379&lt;&gt;"",S379&lt;&gt;"",T379&lt;&gt;""))</f>
        <v>0</v>
      </c>
      <c r="V379" s="79" t="b">
        <f t="shared" si="6"/>
        <v>1</v>
      </c>
    </row>
    <row r="380" spans="1:22" x14ac:dyDescent="0.2">
      <c r="A38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Value]])),"",IF(AND(P380,Q380,R380,S380,T380,NOT(U380)),1,IF(AND(ISBLANK(Resultados[[#This Row],[Min
(-)]]),ISBLANK(Resultados[[#This Row],[Max
(+)]]),NOT(ISBLANK(Resultados[[#This Row],[Dimension (nominal)]])),ISBLANK(Resultados[[#This Row],[Requirement]])),"Ref",IF(AND(P380,Q380,R380,S380,T380),2,0))))</f>
        <v/>
      </c>
      <c r="B380" s="40"/>
      <c r="C380" s="30"/>
      <c r="D380" s="37"/>
      <c r="E380" s="30"/>
      <c r="F380" s="30"/>
      <c r="G380" s="30"/>
      <c r="H380" s="30"/>
      <c r="I380" s="55"/>
      <c r="J38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0" s="73"/>
      <c r="L380" s="73"/>
      <c r="M380" s="73"/>
      <c r="N380" s="73"/>
      <c r="O380" s="73"/>
      <c r="P380" s="79" t="str">
        <f>IF(ISBLANK(Resultados[[#This Row],[Sample ]]),"",IF(AND(  NOT(AND(ISBLANK($E380),ISBLANK($F380)))),AND($C380-ABS($E380)&lt;=K380,$C380+$F380&gt;=K380),IF(NOT(ISBLANK($G380)),K380&gt;$G380,UPPER(K380)="OK")))</f>
        <v/>
      </c>
      <c r="Q380" s="79" t="str">
        <f>IF(OR(ISBLANK(Resultados[[#This Row],['# or s]]),ISBLANK(Resultados[[#This Row],['# or s 
One-]])),"",IF(AND(  NOT(AND(ISBLANK($E380),ISBLANK($F380)))),AND($C380-ABS($E380)&lt;=L380,$C380+$F380&gt;=L380),IF(NOT(ISBLANK($G380)),K380&gt;$G380,UPPER(L380)="OK")))</f>
        <v/>
      </c>
      <c r="R380" s="79" t="str">
        <f>IF(OR(ISBLANK(Resultados[[#This Row],['# or s]]),ISBLANK(Resultados[[#This Row],['# or s 
Two-]])),"",IF(AND(  NOT(AND(ISBLANK($E380),ISBLANK($F380)))),AND($C380-ABS($E380)&lt;=M380,$C380+$F380&gt;=M380),IF(NOT(ISBLANK($G380)),K380&gt;$G380,UPPER(M380)="OK")))</f>
        <v/>
      </c>
      <c r="S380" s="79" t="str">
        <f>IF(OR(ISBLANK(Resultados[[#This Row],['# or s]]),ISBLANK(Resultados[[#This Row],['# or s 
Three-]])),"",IF(AND(  NOT(AND(ISBLANK($E380),ISBLANK($F380)))),AND($C380-ABS($E380)&lt;=N380,$C380+$F380&gt;=N380),IF(NOT(ISBLANK($G380)),K380&gt;$G380,UPPER(N380)="OK")))</f>
        <v/>
      </c>
      <c r="T380" s="79" t="str">
        <f>IF(OR(ISBLANK(Resultados[[#This Row],['# or s]]),ISBLANK(Resultados[[#This Row],['# or s 
Four-]])),"",IF(AND(  NOT(AND(ISBLANK($E380),ISBLANK($F380)))),AND($C380-ABS($E380)&lt;=O380,$C380+$F380&gt;=O380),IF(NOT(ISBLANK($G380)),K380&gt;$G380,UPPER(O380)="OK")))</f>
        <v/>
      </c>
      <c r="U380" s="79" t="b">
        <f>IF(ISBLANK(Resultados[[#This Row],['# or s]]),P380&lt;&gt;"",AND(P380&lt;&gt;"",Q380&lt;&gt;"",R380&lt;&gt;"",S380&lt;&gt;"",T380&lt;&gt;""))</f>
        <v>0</v>
      </c>
      <c r="V380" s="79" t="b">
        <f t="shared" si="6"/>
        <v>1</v>
      </c>
    </row>
    <row r="381" spans="1:22" x14ac:dyDescent="0.2">
      <c r="A38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Value]])),"",IF(AND(P381,Q381,R381,S381,T381,NOT(U381)),1,IF(AND(ISBLANK(Resultados[[#This Row],[Min
(-)]]),ISBLANK(Resultados[[#This Row],[Max
(+)]]),NOT(ISBLANK(Resultados[[#This Row],[Dimension (nominal)]])),ISBLANK(Resultados[[#This Row],[Requirement]])),"Ref",IF(AND(P381,Q381,R381,S381,T381),2,0))))</f>
        <v/>
      </c>
      <c r="B381" s="40"/>
      <c r="C381" s="30"/>
      <c r="D381" s="37"/>
      <c r="E381" s="30"/>
      <c r="F381" s="30"/>
      <c r="G381" s="30"/>
      <c r="H381" s="30"/>
      <c r="I381" s="55"/>
      <c r="J38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1" s="73"/>
      <c r="L381" s="73"/>
      <c r="M381" s="73"/>
      <c r="N381" s="73"/>
      <c r="O381" s="73"/>
      <c r="P381" s="79" t="str">
        <f>IF(ISBLANK(Resultados[[#This Row],[Sample ]]),"",IF(AND(  NOT(AND(ISBLANK($E381),ISBLANK($F381)))),AND($C381-ABS($E381)&lt;=K381,$C381+$F381&gt;=K381),IF(NOT(ISBLANK($G381)),K381&gt;$G381,UPPER(K381)="OK")))</f>
        <v/>
      </c>
      <c r="Q381" s="79" t="str">
        <f>IF(OR(ISBLANK(Resultados[[#This Row],['# or s]]),ISBLANK(Resultados[[#This Row],['# or s 
One-]])),"",IF(AND(  NOT(AND(ISBLANK($E381),ISBLANK($F381)))),AND($C381-ABS($E381)&lt;=L381,$C381+$F381&gt;=L381),IF(NOT(ISBLANK($G381)),K381&gt;$G381,UPPER(L381)="OK")))</f>
        <v/>
      </c>
      <c r="R381" s="79" t="str">
        <f>IF(OR(ISBLANK(Resultados[[#This Row],['# or s]]),ISBLANK(Resultados[[#This Row],['# or s 
Two-]])),"",IF(AND(  NOT(AND(ISBLANK($E381),ISBLANK($F381)))),AND($C381-ABS($E381)&lt;=M381,$C381+$F381&gt;=M381),IF(NOT(ISBLANK($G381)),K381&gt;$G381,UPPER(M381)="OK")))</f>
        <v/>
      </c>
      <c r="S381" s="79" t="str">
        <f>IF(OR(ISBLANK(Resultados[[#This Row],['# or s]]),ISBLANK(Resultados[[#This Row],['# or s 
Three-]])),"",IF(AND(  NOT(AND(ISBLANK($E381),ISBLANK($F381)))),AND($C381-ABS($E381)&lt;=N381,$C381+$F381&gt;=N381),IF(NOT(ISBLANK($G381)),K381&gt;$G381,UPPER(N381)="OK")))</f>
        <v/>
      </c>
      <c r="T381" s="79" t="str">
        <f>IF(OR(ISBLANK(Resultados[[#This Row],['# or s]]),ISBLANK(Resultados[[#This Row],['# or s 
Four-]])),"",IF(AND(  NOT(AND(ISBLANK($E381),ISBLANK($F381)))),AND($C381-ABS($E381)&lt;=O381,$C381+$F381&gt;=O381),IF(NOT(ISBLANK($G381)),K381&gt;$G381,UPPER(O381)="OK")))</f>
        <v/>
      </c>
      <c r="U381" s="79" t="b">
        <f>IF(ISBLANK(Resultados[[#This Row],['# or s]]),P381&lt;&gt;"",AND(P381&lt;&gt;"",Q381&lt;&gt;"",R381&lt;&gt;"",S381&lt;&gt;"",T381&lt;&gt;""))</f>
        <v>0</v>
      </c>
      <c r="V381" s="79" t="b">
        <f t="shared" si="6"/>
        <v>1</v>
      </c>
    </row>
    <row r="382" spans="1:22" x14ac:dyDescent="0.2">
      <c r="A38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Value]])),"",IF(AND(P382,Q382,R382,S382,T382,NOT(U382)),1,IF(AND(ISBLANK(Resultados[[#This Row],[Min
(-)]]),ISBLANK(Resultados[[#This Row],[Max
(+)]]),NOT(ISBLANK(Resultados[[#This Row],[Dimension (nominal)]])),ISBLANK(Resultados[[#This Row],[Requirement]])),"Ref",IF(AND(P382,Q382,R382,S382,T382),2,0))))</f>
        <v/>
      </c>
      <c r="B382" s="40"/>
      <c r="C382" s="30"/>
      <c r="D382" s="37"/>
      <c r="E382" s="30"/>
      <c r="F382" s="30"/>
      <c r="G382" s="30"/>
      <c r="H382" s="30"/>
      <c r="I382" s="55"/>
      <c r="J38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2" s="73"/>
      <c r="L382" s="73"/>
      <c r="M382" s="73"/>
      <c r="N382" s="73"/>
      <c r="O382" s="73"/>
      <c r="P382" s="79" t="str">
        <f>IF(ISBLANK(Resultados[[#This Row],[Sample ]]),"",IF(AND(  NOT(AND(ISBLANK($E382),ISBLANK($F382)))),AND($C382-ABS($E382)&lt;=K382,$C382+$F382&gt;=K382),IF(NOT(ISBLANK($G382)),K382&gt;$G382,UPPER(K382)="OK")))</f>
        <v/>
      </c>
      <c r="Q382" s="79" t="str">
        <f>IF(OR(ISBLANK(Resultados[[#This Row],['# or s]]),ISBLANK(Resultados[[#This Row],['# or s 
One-]])),"",IF(AND(  NOT(AND(ISBLANK($E382),ISBLANK($F382)))),AND($C382-ABS($E382)&lt;=L382,$C382+$F382&gt;=L382),IF(NOT(ISBLANK($G382)),K382&gt;$G382,UPPER(L382)="OK")))</f>
        <v/>
      </c>
      <c r="R382" s="79" t="str">
        <f>IF(OR(ISBLANK(Resultados[[#This Row],['# or s]]),ISBLANK(Resultados[[#This Row],['# or s 
Two-]])),"",IF(AND(  NOT(AND(ISBLANK($E382),ISBLANK($F382)))),AND($C382-ABS($E382)&lt;=M382,$C382+$F382&gt;=M382),IF(NOT(ISBLANK($G382)),K382&gt;$G382,UPPER(M382)="OK")))</f>
        <v/>
      </c>
      <c r="S382" s="79" t="str">
        <f>IF(OR(ISBLANK(Resultados[[#This Row],['# or s]]),ISBLANK(Resultados[[#This Row],['# or s 
Three-]])),"",IF(AND(  NOT(AND(ISBLANK($E382),ISBLANK($F382)))),AND($C382-ABS($E382)&lt;=N382,$C382+$F382&gt;=N382),IF(NOT(ISBLANK($G382)),K382&gt;$G382,UPPER(N382)="OK")))</f>
        <v/>
      </c>
      <c r="T382" s="79" t="str">
        <f>IF(OR(ISBLANK(Resultados[[#This Row],['# or s]]),ISBLANK(Resultados[[#This Row],['# or s 
Four-]])),"",IF(AND(  NOT(AND(ISBLANK($E382),ISBLANK($F382)))),AND($C382-ABS($E382)&lt;=O382,$C382+$F382&gt;=O382),IF(NOT(ISBLANK($G382)),K382&gt;$G382,UPPER(O382)="OK")))</f>
        <v/>
      </c>
      <c r="U382" s="79" t="b">
        <f>IF(ISBLANK(Resultados[[#This Row],['# or s]]),P382&lt;&gt;"",AND(P382&lt;&gt;"",Q382&lt;&gt;"",R382&lt;&gt;"",S382&lt;&gt;"",T382&lt;&gt;""))</f>
        <v>0</v>
      </c>
      <c r="V382" s="79" t="b">
        <f t="shared" si="6"/>
        <v>1</v>
      </c>
    </row>
    <row r="383" spans="1:22" x14ac:dyDescent="0.2">
      <c r="A38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Value]])),"",IF(AND(P383,Q383,R383,S383,T383,NOT(U383)),1,IF(AND(ISBLANK(Resultados[[#This Row],[Min
(-)]]),ISBLANK(Resultados[[#This Row],[Max
(+)]]),NOT(ISBLANK(Resultados[[#This Row],[Dimension (nominal)]])),ISBLANK(Resultados[[#This Row],[Requirement]])),"Ref",IF(AND(P383,Q383,R383,S383,T383),2,0))))</f>
        <v/>
      </c>
      <c r="B383" s="40"/>
      <c r="C383" s="30"/>
      <c r="D383" s="37"/>
      <c r="E383" s="30"/>
      <c r="F383" s="30"/>
      <c r="G383" s="30"/>
      <c r="H383" s="30"/>
      <c r="I383" s="55"/>
      <c r="J38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3" s="73"/>
      <c r="L383" s="73"/>
      <c r="M383" s="73"/>
      <c r="N383" s="73"/>
      <c r="O383" s="73"/>
      <c r="P383" s="79" t="str">
        <f>IF(ISBLANK(Resultados[[#This Row],[Sample ]]),"",IF(AND(  NOT(AND(ISBLANK($E383),ISBLANK($F383)))),AND($C383-ABS($E383)&lt;=K383,$C383+$F383&gt;=K383),IF(NOT(ISBLANK($G383)),K383&gt;$G383,UPPER(K383)="OK")))</f>
        <v/>
      </c>
      <c r="Q383" s="79" t="str">
        <f>IF(OR(ISBLANK(Resultados[[#This Row],['# or s]]),ISBLANK(Resultados[[#This Row],['# or s 
One-]])),"",IF(AND(  NOT(AND(ISBLANK($E383),ISBLANK($F383)))),AND($C383-ABS($E383)&lt;=L383,$C383+$F383&gt;=L383),IF(NOT(ISBLANK($G383)),K383&gt;$G383,UPPER(L383)="OK")))</f>
        <v/>
      </c>
      <c r="R383" s="79" t="str">
        <f>IF(OR(ISBLANK(Resultados[[#This Row],['# or s]]),ISBLANK(Resultados[[#This Row],['# or s 
Two-]])),"",IF(AND(  NOT(AND(ISBLANK($E383),ISBLANK($F383)))),AND($C383-ABS($E383)&lt;=M383,$C383+$F383&gt;=M383),IF(NOT(ISBLANK($G383)),K383&gt;$G383,UPPER(M383)="OK")))</f>
        <v/>
      </c>
      <c r="S383" s="79" t="str">
        <f>IF(OR(ISBLANK(Resultados[[#This Row],['# or s]]),ISBLANK(Resultados[[#This Row],['# or s 
Three-]])),"",IF(AND(  NOT(AND(ISBLANK($E383),ISBLANK($F383)))),AND($C383-ABS($E383)&lt;=N383,$C383+$F383&gt;=N383),IF(NOT(ISBLANK($G383)),K383&gt;$G383,UPPER(N383)="OK")))</f>
        <v/>
      </c>
      <c r="T383" s="79" t="str">
        <f>IF(OR(ISBLANK(Resultados[[#This Row],['# or s]]),ISBLANK(Resultados[[#This Row],['# or s 
Four-]])),"",IF(AND(  NOT(AND(ISBLANK($E383),ISBLANK($F383)))),AND($C383-ABS($E383)&lt;=O383,$C383+$F383&gt;=O383),IF(NOT(ISBLANK($G383)),K383&gt;$G383,UPPER(O383)="OK")))</f>
        <v/>
      </c>
      <c r="U383" s="79" t="b">
        <f>IF(ISBLANK(Resultados[[#This Row],['# or s]]),P383&lt;&gt;"",AND(P383&lt;&gt;"",Q383&lt;&gt;"",R383&lt;&gt;"",S383&lt;&gt;"",T383&lt;&gt;""))</f>
        <v>0</v>
      </c>
      <c r="V383" s="79" t="b">
        <f t="shared" si="6"/>
        <v>1</v>
      </c>
    </row>
    <row r="384" spans="1:22" x14ac:dyDescent="0.2">
      <c r="A38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Value]])),"",IF(AND(P384,Q384,R384,S384,T384,NOT(U384)),1,IF(AND(ISBLANK(Resultados[[#This Row],[Min
(-)]]),ISBLANK(Resultados[[#This Row],[Max
(+)]]),NOT(ISBLANK(Resultados[[#This Row],[Dimension (nominal)]])),ISBLANK(Resultados[[#This Row],[Requirement]])),"Ref",IF(AND(P384,Q384,R384,S384,T384),2,0))))</f>
        <v/>
      </c>
      <c r="B384" s="40"/>
      <c r="C384" s="30"/>
      <c r="D384" s="37"/>
      <c r="E384" s="30"/>
      <c r="F384" s="30"/>
      <c r="G384" s="30"/>
      <c r="H384" s="30"/>
      <c r="I384" s="55"/>
      <c r="J38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4" s="73"/>
      <c r="L384" s="73"/>
      <c r="M384" s="73"/>
      <c r="N384" s="73"/>
      <c r="O384" s="73"/>
      <c r="P384" s="79" t="str">
        <f>IF(ISBLANK(Resultados[[#This Row],[Sample ]]),"",IF(AND(  NOT(AND(ISBLANK($E384),ISBLANK($F384)))),AND($C384-ABS($E384)&lt;=K384,$C384+$F384&gt;=K384),IF(NOT(ISBLANK($G384)),K384&gt;$G384,UPPER(K384)="OK")))</f>
        <v/>
      </c>
      <c r="Q384" s="79" t="str">
        <f>IF(OR(ISBLANK(Resultados[[#This Row],['# or s]]),ISBLANK(Resultados[[#This Row],['# or s 
One-]])),"",IF(AND(  NOT(AND(ISBLANK($E384),ISBLANK($F384)))),AND($C384-ABS($E384)&lt;=L384,$C384+$F384&gt;=L384),IF(NOT(ISBLANK($G384)),K384&gt;$G384,UPPER(L384)="OK")))</f>
        <v/>
      </c>
      <c r="R384" s="79" t="str">
        <f>IF(OR(ISBLANK(Resultados[[#This Row],['# or s]]),ISBLANK(Resultados[[#This Row],['# or s 
Two-]])),"",IF(AND(  NOT(AND(ISBLANK($E384),ISBLANK($F384)))),AND($C384-ABS($E384)&lt;=M384,$C384+$F384&gt;=M384),IF(NOT(ISBLANK($G384)),K384&gt;$G384,UPPER(M384)="OK")))</f>
        <v/>
      </c>
      <c r="S384" s="79" t="str">
        <f>IF(OR(ISBLANK(Resultados[[#This Row],['# or s]]),ISBLANK(Resultados[[#This Row],['# or s 
Three-]])),"",IF(AND(  NOT(AND(ISBLANK($E384),ISBLANK($F384)))),AND($C384-ABS($E384)&lt;=N384,$C384+$F384&gt;=N384),IF(NOT(ISBLANK($G384)),K384&gt;$G384,UPPER(N384)="OK")))</f>
        <v/>
      </c>
      <c r="T384" s="79" t="str">
        <f>IF(OR(ISBLANK(Resultados[[#This Row],['# or s]]),ISBLANK(Resultados[[#This Row],['# or s 
Four-]])),"",IF(AND(  NOT(AND(ISBLANK($E384),ISBLANK($F384)))),AND($C384-ABS($E384)&lt;=O384,$C384+$F384&gt;=O384),IF(NOT(ISBLANK($G384)),K384&gt;$G384,UPPER(O384)="OK")))</f>
        <v/>
      </c>
      <c r="U384" s="79" t="b">
        <f>IF(ISBLANK(Resultados[[#This Row],['# or s]]),P384&lt;&gt;"",AND(P384&lt;&gt;"",Q384&lt;&gt;"",R384&lt;&gt;"",S384&lt;&gt;"",T384&lt;&gt;""))</f>
        <v>0</v>
      </c>
      <c r="V384" s="79" t="b">
        <f t="shared" si="6"/>
        <v>1</v>
      </c>
    </row>
    <row r="385" spans="1:22" x14ac:dyDescent="0.2">
      <c r="A38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Value]])),"",IF(AND(P385,Q385,R385,S385,T385,NOT(U385)),1,IF(AND(ISBLANK(Resultados[[#This Row],[Min
(-)]]),ISBLANK(Resultados[[#This Row],[Max
(+)]]),NOT(ISBLANK(Resultados[[#This Row],[Dimension (nominal)]])),ISBLANK(Resultados[[#This Row],[Requirement]])),"Ref",IF(AND(P385,Q385,R385,S385,T385),2,0))))</f>
        <v/>
      </c>
      <c r="B385" s="40"/>
      <c r="C385" s="30"/>
      <c r="D385" s="37"/>
      <c r="E385" s="30"/>
      <c r="F385" s="30"/>
      <c r="G385" s="30"/>
      <c r="H385" s="30"/>
      <c r="I385" s="55"/>
      <c r="J38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5" s="73"/>
      <c r="L385" s="73"/>
      <c r="M385" s="73"/>
      <c r="N385" s="73"/>
      <c r="O385" s="73"/>
      <c r="P385" s="79" t="str">
        <f>IF(ISBLANK(Resultados[[#This Row],[Sample ]]),"",IF(AND(  NOT(AND(ISBLANK($E385),ISBLANK($F385)))),AND($C385-ABS($E385)&lt;=K385,$C385+$F385&gt;=K385),IF(NOT(ISBLANK($G385)),K385&gt;$G385,UPPER(K385)="OK")))</f>
        <v/>
      </c>
      <c r="Q385" s="79" t="str">
        <f>IF(OR(ISBLANK(Resultados[[#This Row],['# or s]]),ISBLANK(Resultados[[#This Row],['# or s 
One-]])),"",IF(AND(  NOT(AND(ISBLANK($E385),ISBLANK($F385)))),AND($C385-ABS($E385)&lt;=L385,$C385+$F385&gt;=L385),IF(NOT(ISBLANK($G385)),K385&gt;$G385,UPPER(L385)="OK")))</f>
        <v/>
      </c>
      <c r="R385" s="79" t="str">
        <f>IF(OR(ISBLANK(Resultados[[#This Row],['# or s]]),ISBLANK(Resultados[[#This Row],['# or s 
Two-]])),"",IF(AND(  NOT(AND(ISBLANK($E385),ISBLANK($F385)))),AND($C385-ABS($E385)&lt;=M385,$C385+$F385&gt;=M385),IF(NOT(ISBLANK($G385)),K385&gt;$G385,UPPER(M385)="OK")))</f>
        <v/>
      </c>
      <c r="S385" s="79" t="str">
        <f>IF(OR(ISBLANK(Resultados[[#This Row],['# or s]]),ISBLANK(Resultados[[#This Row],['# or s 
Three-]])),"",IF(AND(  NOT(AND(ISBLANK($E385),ISBLANK($F385)))),AND($C385-ABS($E385)&lt;=N385,$C385+$F385&gt;=N385),IF(NOT(ISBLANK($G385)),K385&gt;$G385,UPPER(N385)="OK")))</f>
        <v/>
      </c>
      <c r="T385" s="79" t="str">
        <f>IF(OR(ISBLANK(Resultados[[#This Row],['# or s]]),ISBLANK(Resultados[[#This Row],['# or s 
Four-]])),"",IF(AND(  NOT(AND(ISBLANK($E385),ISBLANK($F385)))),AND($C385-ABS($E385)&lt;=O385,$C385+$F385&gt;=O385),IF(NOT(ISBLANK($G385)),K385&gt;$G385,UPPER(O385)="OK")))</f>
        <v/>
      </c>
      <c r="U385" s="79" t="b">
        <f>IF(ISBLANK(Resultados[[#This Row],['# or s]]),P385&lt;&gt;"",AND(P385&lt;&gt;"",Q385&lt;&gt;"",R385&lt;&gt;"",S385&lt;&gt;"",T385&lt;&gt;""))</f>
        <v>0</v>
      </c>
      <c r="V385" s="79" t="b">
        <f t="shared" si="6"/>
        <v>1</v>
      </c>
    </row>
    <row r="386" spans="1:22" x14ac:dyDescent="0.2">
      <c r="A38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Value]])),"",IF(AND(P386,Q386,R386,S386,T386,NOT(U386)),1,IF(AND(ISBLANK(Resultados[[#This Row],[Min
(-)]]),ISBLANK(Resultados[[#This Row],[Max
(+)]]),NOT(ISBLANK(Resultados[[#This Row],[Dimension (nominal)]])),ISBLANK(Resultados[[#This Row],[Requirement]])),"Ref",IF(AND(P386,Q386,R386,S386,T386),2,0))))</f>
        <v/>
      </c>
      <c r="B386" s="40"/>
      <c r="C386" s="30"/>
      <c r="D386" s="37"/>
      <c r="E386" s="30"/>
      <c r="F386" s="30"/>
      <c r="G386" s="30"/>
      <c r="H386" s="30"/>
      <c r="I386" s="55"/>
      <c r="J38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6" s="73"/>
      <c r="L386" s="73"/>
      <c r="M386" s="73"/>
      <c r="N386" s="73"/>
      <c r="O386" s="73"/>
      <c r="P386" s="79" t="str">
        <f>IF(ISBLANK(Resultados[[#This Row],[Sample ]]),"",IF(AND(  NOT(AND(ISBLANK($E386),ISBLANK($F386)))),AND($C386-ABS($E386)&lt;=K386,$C386+$F386&gt;=K386),IF(NOT(ISBLANK($G386)),K386&gt;$G386,UPPER(K386)="OK")))</f>
        <v/>
      </c>
      <c r="Q386" s="79" t="str">
        <f>IF(OR(ISBLANK(Resultados[[#This Row],['# or s]]),ISBLANK(Resultados[[#This Row],['# or s 
One-]])),"",IF(AND(  NOT(AND(ISBLANK($E386),ISBLANK($F386)))),AND($C386-ABS($E386)&lt;=L386,$C386+$F386&gt;=L386),IF(NOT(ISBLANK($G386)),K386&gt;$G386,UPPER(L386)="OK")))</f>
        <v/>
      </c>
      <c r="R386" s="79" t="str">
        <f>IF(OR(ISBLANK(Resultados[[#This Row],['# or s]]),ISBLANK(Resultados[[#This Row],['# or s 
Two-]])),"",IF(AND(  NOT(AND(ISBLANK($E386),ISBLANK($F386)))),AND($C386-ABS($E386)&lt;=M386,$C386+$F386&gt;=M386),IF(NOT(ISBLANK($G386)),K386&gt;$G386,UPPER(M386)="OK")))</f>
        <v/>
      </c>
      <c r="S386" s="79" t="str">
        <f>IF(OR(ISBLANK(Resultados[[#This Row],['# or s]]),ISBLANK(Resultados[[#This Row],['# or s 
Three-]])),"",IF(AND(  NOT(AND(ISBLANK($E386),ISBLANK($F386)))),AND($C386-ABS($E386)&lt;=N386,$C386+$F386&gt;=N386),IF(NOT(ISBLANK($G386)),K386&gt;$G386,UPPER(N386)="OK")))</f>
        <v/>
      </c>
      <c r="T386" s="79" t="str">
        <f>IF(OR(ISBLANK(Resultados[[#This Row],['# or s]]),ISBLANK(Resultados[[#This Row],['# or s 
Four-]])),"",IF(AND(  NOT(AND(ISBLANK($E386),ISBLANK($F386)))),AND($C386-ABS($E386)&lt;=O386,$C386+$F386&gt;=O386),IF(NOT(ISBLANK($G386)),K386&gt;$G386,UPPER(O386)="OK")))</f>
        <v/>
      </c>
      <c r="U386" s="79" t="b">
        <f>IF(ISBLANK(Resultados[[#This Row],['# or s]]),P386&lt;&gt;"",AND(P386&lt;&gt;"",Q386&lt;&gt;"",R386&lt;&gt;"",S386&lt;&gt;"",T386&lt;&gt;""))</f>
        <v>0</v>
      </c>
      <c r="V386" s="79" t="b">
        <f t="shared" si="6"/>
        <v>1</v>
      </c>
    </row>
    <row r="387" spans="1:22" x14ac:dyDescent="0.2">
      <c r="A38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Value]])),"",IF(AND(P387,Q387,R387,S387,T387,NOT(U387)),1,IF(AND(ISBLANK(Resultados[[#This Row],[Min
(-)]]),ISBLANK(Resultados[[#This Row],[Max
(+)]]),NOT(ISBLANK(Resultados[[#This Row],[Dimension (nominal)]])),ISBLANK(Resultados[[#This Row],[Requirement]])),"Ref",IF(AND(P387,Q387,R387,S387,T387),2,0))))</f>
        <v/>
      </c>
      <c r="B387" s="40"/>
      <c r="C387" s="30"/>
      <c r="D387" s="37"/>
      <c r="E387" s="30"/>
      <c r="F387" s="30"/>
      <c r="G387" s="30"/>
      <c r="H387" s="30"/>
      <c r="I387" s="55"/>
      <c r="J38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7" s="73"/>
      <c r="L387" s="73"/>
      <c r="M387" s="73"/>
      <c r="N387" s="73"/>
      <c r="O387" s="73"/>
      <c r="P387" s="79" t="str">
        <f>IF(ISBLANK(Resultados[[#This Row],[Sample ]]),"",IF(AND(  NOT(AND(ISBLANK($E387),ISBLANK($F387)))),AND($C387-ABS($E387)&lt;=K387,$C387+$F387&gt;=K387),IF(NOT(ISBLANK($G387)),K387&gt;$G387,UPPER(K387)="OK")))</f>
        <v/>
      </c>
      <c r="Q387" s="79" t="str">
        <f>IF(OR(ISBLANK(Resultados[[#This Row],['# or s]]),ISBLANK(Resultados[[#This Row],['# or s 
One-]])),"",IF(AND(  NOT(AND(ISBLANK($E387),ISBLANK($F387)))),AND($C387-ABS($E387)&lt;=L387,$C387+$F387&gt;=L387),IF(NOT(ISBLANK($G387)),K387&gt;$G387,UPPER(L387)="OK")))</f>
        <v/>
      </c>
      <c r="R387" s="79" t="str">
        <f>IF(OR(ISBLANK(Resultados[[#This Row],['# or s]]),ISBLANK(Resultados[[#This Row],['# or s 
Two-]])),"",IF(AND(  NOT(AND(ISBLANK($E387),ISBLANK($F387)))),AND($C387-ABS($E387)&lt;=M387,$C387+$F387&gt;=M387),IF(NOT(ISBLANK($G387)),K387&gt;$G387,UPPER(M387)="OK")))</f>
        <v/>
      </c>
      <c r="S387" s="79" t="str">
        <f>IF(OR(ISBLANK(Resultados[[#This Row],['# or s]]),ISBLANK(Resultados[[#This Row],['# or s 
Three-]])),"",IF(AND(  NOT(AND(ISBLANK($E387),ISBLANK($F387)))),AND($C387-ABS($E387)&lt;=N387,$C387+$F387&gt;=N387),IF(NOT(ISBLANK($G387)),K387&gt;$G387,UPPER(N387)="OK")))</f>
        <v/>
      </c>
      <c r="T387" s="79" t="str">
        <f>IF(OR(ISBLANK(Resultados[[#This Row],['# or s]]),ISBLANK(Resultados[[#This Row],['# or s 
Four-]])),"",IF(AND(  NOT(AND(ISBLANK($E387),ISBLANK($F387)))),AND($C387-ABS($E387)&lt;=O387,$C387+$F387&gt;=O387),IF(NOT(ISBLANK($G387)),K387&gt;$G387,UPPER(O387)="OK")))</f>
        <v/>
      </c>
      <c r="U387" s="79" t="b">
        <f>IF(ISBLANK(Resultados[[#This Row],['# or s]]),P387&lt;&gt;"",AND(P387&lt;&gt;"",Q387&lt;&gt;"",R387&lt;&gt;"",S387&lt;&gt;"",T387&lt;&gt;""))</f>
        <v>0</v>
      </c>
      <c r="V387" s="79" t="b">
        <f t="shared" si="6"/>
        <v>1</v>
      </c>
    </row>
    <row r="388" spans="1:22" x14ac:dyDescent="0.2">
      <c r="A38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Value]])),"",IF(AND(P388,Q388,R388,S388,T388,NOT(U388)),1,IF(AND(ISBLANK(Resultados[[#This Row],[Min
(-)]]),ISBLANK(Resultados[[#This Row],[Max
(+)]]),NOT(ISBLANK(Resultados[[#This Row],[Dimension (nominal)]])),ISBLANK(Resultados[[#This Row],[Requirement]])),"Ref",IF(AND(P388,Q388,R388,S388,T388),2,0))))</f>
        <v/>
      </c>
      <c r="B388" s="40"/>
      <c r="C388" s="30"/>
      <c r="D388" s="37"/>
      <c r="E388" s="30"/>
      <c r="F388" s="30"/>
      <c r="G388" s="30"/>
      <c r="H388" s="30"/>
      <c r="I388" s="55"/>
      <c r="J38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8" s="73"/>
      <c r="L388" s="73"/>
      <c r="M388" s="73"/>
      <c r="N388" s="73"/>
      <c r="O388" s="73"/>
      <c r="P388" s="79" t="str">
        <f>IF(ISBLANK(Resultados[[#This Row],[Sample ]]),"",IF(AND(  NOT(AND(ISBLANK($E388),ISBLANK($F388)))),AND($C388-ABS($E388)&lt;=K388,$C388+$F388&gt;=K388),IF(NOT(ISBLANK($G388)),K388&gt;$G388,UPPER(K388)="OK")))</f>
        <v/>
      </c>
      <c r="Q388" s="79" t="str">
        <f>IF(OR(ISBLANK(Resultados[[#This Row],['# or s]]),ISBLANK(Resultados[[#This Row],['# or s 
One-]])),"",IF(AND(  NOT(AND(ISBLANK($E388),ISBLANK($F388)))),AND($C388-ABS($E388)&lt;=L388,$C388+$F388&gt;=L388),IF(NOT(ISBLANK($G388)),K388&gt;$G388,UPPER(L388)="OK")))</f>
        <v/>
      </c>
      <c r="R388" s="79" t="str">
        <f>IF(OR(ISBLANK(Resultados[[#This Row],['# or s]]),ISBLANK(Resultados[[#This Row],['# or s 
Two-]])),"",IF(AND(  NOT(AND(ISBLANK($E388),ISBLANK($F388)))),AND($C388-ABS($E388)&lt;=M388,$C388+$F388&gt;=M388),IF(NOT(ISBLANK($G388)),K388&gt;$G388,UPPER(M388)="OK")))</f>
        <v/>
      </c>
      <c r="S388" s="79" t="str">
        <f>IF(OR(ISBLANK(Resultados[[#This Row],['# or s]]),ISBLANK(Resultados[[#This Row],['# or s 
Three-]])),"",IF(AND(  NOT(AND(ISBLANK($E388),ISBLANK($F388)))),AND($C388-ABS($E388)&lt;=N388,$C388+$F388&gt;=N388),IF(NOT(ISBLANK($G388)),K388&gt;$G388,UPPER(N388)="OK")))</f>
        <v/>
      </c>
      <c r="T388" s="79" t="str">
        <f>IF(OR(ISBLANK(Resultados[[#This Row],['# or s]]),ISBLANK(Resultados[[#This Row],['# or s 
Four-]])),"",IF(AND(  NOT(AND(ISBLANK($E388),ISBLANK($F388)))),AND($C388-ABS($E388)&lt;=O388,$C388+$F388&gt;=O388),IF(NOT(ISBLANK($G388)),K388&gt;$G388,UPPER(O388)="OK")))</f>
        <v/>
      </c>
      <c r="U388" s="79" t="b">
        <f>IF(ISBLANK(Resultados[[#This Row],['# or s]]),P388&lt;&gt;"",AND(P388&lt;&gt;"",Q388&lt;&gt;"",R388&lt;&gt;"",S388&lt;&gt;"",T388&lt;&gt;""))</f>
        <v>0</v>
      </c>
      <c r="V388" s="79" t="b">
        <f t="shared" si="6"/>
        <v>1</v>
      </c>
    </row>
    <row r="389" spans="1:22" x14ac:dyDescent="0.2">
      <c r="A38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Value]])),"",IF(AND(P389,Q389,R389,S389,T389,NOT(U389)),1,IF(AND(ISBLANK(Resultados[[#This Row],[Min
(-)]]),ISBLANK(Resultados[[#This Row],[Max
(+)]]),NOT(ISBLANK(Resultados[[#This Row],[Dimension (nominal)]])),ISBLANK(Resultados[[#This Row],[Requirement]])),"Ref",IF(AND(P389,Q389,R389,S389,T389),2,0))))</f>
        <v/>
      </c>
      <c r="B389" s="40"/>
      <c r="C389" s="30"/>
      <c r="D389" s="37"/>
      <c r="E389" s="30"/>
      <c r="F389" s="30"/>
      <c r="G389" s="30"/>
      <c r="H389" s="30"/>
      <c r="I389" s="55"/>
      <c r="J38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89" s="73"/>
      <c r="L389" s="73"/>
      <c r="M389" s="73"/>
      <c r="N389" s="73"/>
      <c r="O389" s="73"/>
      <c r="P389" s="79" t="str">
        <f>IF(ISBLANK(Resultados[[#This Row],[Sample ]]),"",IF(AND(  NOT(AND(ISBLANK($E389),ISBLANK($F389)))),AND($C389-ABS($E389)&lt;=K389,$C389+$F389&gt;=K389),IF(NOT(ISBLANK($G389)),K389&gt;$G389,UPPER(K389)="OK")))</f>
        <v/>
      </c>
      <c r="Q389" s="79" t="str">
        <f>IF(OR(ISBLANK(Resultados[[#This Row],['# or s]]),ISBLANK(Resultados[[#This Row],['# or s 
One-]])),"",IF(AND(  NOT(AND(ISBLANK($E389),ISBLANK($F389)))),AND($C389-ABS($E389)&lt;=L389,$C389+$F389&gt;=L389),IF(NOT(ISBLANK($G389)),K389&gt;$G389,UPPER(L389)="OK")))</f>
        <v/>
      </c>
      <c r="R389" s="79" t="str">
        <f>IF(OR(ISBLANK(Resultados[[#This Row],['# or s]]),ISBLANK(Resultados[[#This Row],['# or s 
Two-]])),"",IF(AND(  NOT(AND(ISBLANK($E389),ISBLANK($F389)))),AND($C389-ABS($E389)&lt;=M389,$C389+$F389&gt;=M389),IF(NOT(ISBLANK($G389)),K389&gt;$G389,UPPER(M389)="OK")))</f>
        <v/>
      </c>
      <c r="S389" s="79" t="str">
        <f>IF(OR(ISBLANK(Resultados[[#This Row],['# or s]]),ISBLANK(Resultados[[#This Row],['# or s 
Three-]])),"",IF(AND(  NOT(AND(ISBLANK($E389),ISBLANK($F389)))),AND($C389-ABS($E389)&lt;=N389,$C389+$F389&gt;=N389),IF(NOT(ISBLANK($G389)),K389&gt;$G389,UPPER(N389)="OK")))</f>
        <v/>
      </c>
      <c r="T389" s="79" t="str">
        <f>IF(OR(ISBLANK(Resultados[[#This Row],['# or s]]),ISBLANK(Resultados[[#This Row],['# or s 
Four-]])),"",IF(AND(  NOT(AND(ISBLANK($E389),ISBLANK($F389)))),AND($C389-ABS($E389)&lt;=O389,$C389+$F389&gt;=O389),IF(NOT(ISBLANK($G389)),K389&gt;$G389,UPPER(O389)="OK")))</f>
        <v/>
      </c>
      <c r="U389" s="79" t="b">
        <f>IF(ISBLANK(Resultados[[#This Row],['# or s]]),P389&lt;&gt;"",AND(P389&lt;&gt;"",Q389&lt;&gt;"",R389&lt;&gt;"",S389&lt;&gt;"",T389&lt;&gt;""))</f>
        <v>0</v>
      </c>
      <c r="V389" s="79" t="b">
        <f t="shared" si="6"/>
        <v>1</v>
      </c>
    </row>
    <row r="390" spans="1:22" x14ac:dyDescent="0.2">
      <c r="A39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Value]])),"",IF(AND(P390,Q390,R390,S390,T390,NOT(U390)),1,IF(AND(ISBLANK(Resultados[[#This Row],[Min
(-)]]),ISBLANK(Resultados[[#This Row],[Max
(+)]]),NOT(ISBLANK(Resultados[[#This Row],[Dimension (nominal)]])),ISBLANK(Resultados[[#This Row],[Requirement]])),"Ref",IF(AND(P390,Q390,R390,S390,T390),2,0))))</f>
        <v/>
      </c>
      <c r="B390" s="40"/>
      <c r="C390" s="30"/>
      <c r="D390" s="37"/>
      <c r="E390" s="30"/>
      <c r="F390" s="30"/>
      <c r="G390" s="30"/>
      <c r="H390" s="30"/>
      <c r="I390" s="55"/>
      <c r="J39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0" s="73"/>
      <c r="L390" s="73"/>
      <c r="M390" s="73"/>
      <c r="N390" s="73"/>
      <c r="O390" s="73"/>
      <c r="P390" s="79" t="str">
        <f>IF(ISBLANK(Resultados[[#This Row],[Sample ]]),"",IF(AND(  NOT(AND(ISBLANK($E390),ISBLANK($F390)))),AND($C390-ABS($E390)&lt;=K390,$C390+$F390&gt;=K390),IF(NOT(ISBLANK($G390)),K390&gt;$G390,UPPER(K390)="OK")))</f>
        <v/>
      </c>
      <c r="Q390" s="79" t="str">
        <f>IF(OR(ISBLANK(Resultados[[#This Row],['# or s]]),ISBLANK(Resultados[[#This Row],['# or s 
One-]])),"",IF(AND(  NOT(AND(ISBLANK($E390),ISBLANK($F390)))),AND($C390-ABS($E390)&lt;=L390,$C390+$F390&gt;=L390),IF(NOT(ISBLANK($G390)),K390&gt;$G390,UPPER(L390)="OK")))</f>
        <v/>
      </c>
      <c r="R390" s="79" t="str">
        <f>IF(OR(ISBLANK(Resultados[[#This Row],['# or s]]),ISBLANK(Resultados[[#This Row],['# or s 
Two-]])),"",IF(AND(  NOT(AND(ISBLANK($E390),ISBLANK($F390)))),AND($C390-ABS($E390)&lt;=M390,$C390+$F390&gt;=M390),IF(NOT(ISBLANK($G390)),K390&gt;$G390,UPPER(M390)="OK")))</f>
        <v/>
      </c>
      <c r="S390" s="79" t="str">
        <f>IF(OR(ISBLANK(Resultados[[#This Row],['# or s]]),ISBLANK(Resultados[[#This Row],['# or s 
Three-]])),"",IF(AND(  NOT(AND(ISBLANK($E390),ISBLANK($F390)))),AND($C390-ABS($E390)&lt;=N390,$C390+$F390&gt;=N390),IF(NOT(ISBLANK($G390)),K390&gt;$G390,UPPER(N390)="OK")))</f>
        <v/>
      </c>
      <c r="T390" s="79" t="str">
        <f>IF(OR(ISBLANK(Resultados[[#This Row],['# or s]]),ISBLANK(Resultados[[#This Row],['# or s 
Four-]])),"",IF(AND(  NOT(AND(ISBLANK($E390),ISBLANK($F390)))),AND($C390-ABS($E390)&lt;=O390,$C390+$F390&gt;=O390),IF(NOT(ISBLANK($G390)),K390&gt;$G390,UPPER(O390)="OK")))</f>
        <v/>
      </c>
      <c r="U390" s="79" t="b">
        <f>IF(ISBLANK(Resultados[[#This Row],['# or s]]),P390&lt;&gt;"",AND(P390&lt;&gt;"",Q390&lt;&gt;"",R390&lt;&gt;"",S390&lt;&gt;"",T390&lt;&gt;""))</f>
        <v>0</v>
      </c>
      <c r="V390" s="79" t="b">
        <f t="shared" si="6"/>
        <v>1</v>
      </c>
    </row>
    <row r="391" spans="1:22" x14ac:dyDescent="0.2">
      <c r="A39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Value]])),"",IF(AND(P391,Q391,R391,S391,T391,NOT(U391)),1,IF(AND(ISBLANK(Resultados[[#This Row],[Min
(-)]]),ISBLANK(Resultados[[#This Row],[Max
(+)]]),NOT(ISBLANK(Resultados[[#This Row],[Dimension (nominal)]])),ISBLANK(Resultados[[#This Row],[Requirement]])),"Ref",IF(AND(P391,Q391,R391,S391,T391),2,0))))</f>
        <v/>
      </c>
      <c r="B391" s="40"/>
      <c r="C391" s="30"/>
      <c r="D391" s="37"/>
      <c r="E391" s="30"/>
      <c r="F391" s="30"/>
      <c r="G391" s="30"/>
      <c r="H391" s="30"/>
      <c r="I391" s="55"/>
      <c r="J39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1" s="73"/>
      <c r="L391" s="73"/>
      <c r="M391" s="73"/>
      <c r="N391" s="73"/>
      <c r="O391" s="73"/>
      <c r="P391" s="79" t="str">
        <f>IF(ISBLANK(Resultados[[#This Row],[Sample ]]),"",IF(AND(  NOT(AND(ISBLANK($E391),ISBLANK($F391)))),AND($C391-ABS($E391)&lt;=K391,$C391+$F391&gt;=K391),IF(NOT(ISBLANK($G391)),K391&gt;$G391,UPPER(K391)="OK")))</f>
        <v/>
      </c>
      <c r="Q391" s="79" t="str">
        <f>IF(OR(ISBLANK(Resultados[[#This Row],['# or s]]),ISBLANK(Resultados[[#This Row],['# or s 
One-]])),"",IF(AND(  NOT(AND(ISBLANK($E391),ISBLANK($F391)))),AND($C391-ABS($E391)&lt;=L391,$C391+$F391&gt;=L391),IF(NOT(ISBLANK($G391)),K391&gt;$G391,UPPER(L391)="OK")))</f>
        <v/>
      </c>
      <c r="R391" s="79" t="str">
        <f>IF(OR(ISBLANK(Resultados[[#This Row],['# or s]]),ISBLANK(Resultados[[#This Row],['# or s 
Two-]])),"",IF(AND(  NOT(AND(ISBLANK($E391),ISBLANK($F391)))),AND($C391-ABS($E391)&lt;=M391,$C391+$F391&gt;=M391),IF(NOT(ISBLANK($G391)),K391&gt;$G391,UPPER(M391)="OK")))</f>
        <v/>
      </c>
      <c r="S391" s="79" t="str">
        <f>IF(OR(ISBLANK(Resultados[[#This Row],['# or s]]),ISBLANK(Resultados[[#This Row],['# or s 
Three-]])),"",IF(AND(  NOT(AND(ISBLANK($E391),ISBLANK($F391)))),AND($C391-ABS($E391)&lt;=N391,$C391+$F391&gt;=N391),IF(NOT(ISBLANK($G391)),K391&gt;$G391,UPPER(N391)="OK")))</f>
        <v/>
      </c>
      <c r="T391" s="79" t="str">
        <f>IF(OR(ISBLANK(Resultados[[#This Row],['# or s]]),ISBLANK(Resultados[[#This Row],['# or s 
Four-]])),"",IF(AND(  NOT(AND(ISBLANK($E391),ISBLANK($F391)))),AND($C391-ABS($E391)&lt;=O391,$C391+$F391&gt;=O391),IF(NOT(ISBLANK($G391)),K391&gt;$G391,UPPER(O391)="OK")))</f>
        <v/>
      </c>
      <c r="U391" s="79" t="b">
        <f>IF(ISBLANK(Resultados[[#This Row],['# or s]]),P391&lt;&gt;"",AND(P391&lt;&gt;"",Q391&lt;&gt;"",R391&lt;&gt;"",S391&lt;&gt;"",T391&lt;&gt;""))</f>
        <v>0</v>
      </c>
      <c r="V391" s="79" t="b">
        <f t="shared" si="6"/>
        <v>1</v>
      </c>
    </row>
    <row r="392" spans="1:22" x14ac:dyDescent="0.2">
      <c r="A39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Value]])),"",IF(AND(P392,Q392,R392,S392,T392,NOT(U392)),1,IF(AND(ISBLANK(Resultados[[#This Row],[Min
(-)]]),ISBLANK(Resultados[[#This Row],[Max
(+)]]),NOT(ISBLANK(Resultados[[#This Row],[Dimension (nominal)]])),ISBLANK(Resultados[[#This Row],[Requirement]])),"Ref",IF(AND(P392,Q392,R392,S392,T392),2,0))))</f>
        <v/>
      </c>
      <c r="B392" s="40"/>
      <c r="C392" s="30"/>
      <c r="D392" s="37"/>
      <c r="E392" s="30"/>
      <c r="F392" s="30"/>
      <c r="G392" s="30"/>
      <c r="H392" s="30"/>
      <c r="I392" s="55"/>
      <c r="J39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2" s="73"/>
      <c r="L392" s="73"/>
      <c r="M392" s="73"/>
      <c r="N392" s="73"/>
      <c r="O392" s="73"/>
      <c r="P392" s="79" t="str">
        <f>IF(ISBLANK(Resultados[[#This Row],[Sample ]]),"",IF(AND(  NOT(AND(ISBLANK($E392),ISBLANK($F392)))),AND($C392-ABS($E392)&lt;=K392,$C392+$F392&gt;=K392),IF(NOT(ISBLANK($G392)),K392&gt;$G392,UPPER(K392)="OK")))</f>
        <v/>
      </c>
      <c r="Q392" s="79" t="str">
        <f>IF(OR(ISBLANK(Resultados[[#This Row],['# or s]]),ISBLANK(Resultados[[#This Row],['# or s 
One-]])),"",IF(AND(  NOT(AND(ISBLANK($E392),ISBLANK($F392)))),AND($C392-ABS($E392)&lt;=L392,$C392+$F392&gt;=L392),IF(NOT(ISBLANK($G392)),K392&gt;$G392,UPPER(L392)="OK")))</f>
        <v/>
      </c>
      <c r="R392" s="79" t="str">
        <f>IF(OR(ISBLANK(Resultados[[#This Row],['# or s]]),ISBLANK(Resultados[[#This Row],['# or s 
Two-]])),"",IF(AND(  NOT(AND(ISBLANK($E392),ISBLANK($F392)))),AND($C392-ABS($E392)&lt;=M392,$C392+$F392&gt;=M392),IF(NOT(ISBLANK($G392)),K392&gt;$G392,UPPER(M392)="OK")))</f>
        <v/>
      </c>
      <c r="S392" s="79" t="str">
        <f>IF(OR(ISBLANK(Resultados[[#This Row],['# or s]]),ISBLANK(Resultados[[#This Row],['# or s 
Three-]])),"",IF(AND(  NOT(AND(ISBLANK($E392),ISBLANK($F392)))),AND($C392-ABS($E392)&lt;=N392,$C392+$F392&gt;=N392),IF(NOT(ISBLANK($G392)),K392&gt;$G392,UPPER(N392)="OK")))</f>
        <v/>
      </c>
      <c r="T392" s="79" t="str">
        <f>IF(OR(ISBLANK(Resultados[[#This Row],['# or s]]),ISBLANK(Resultados[[#This Row],['# or s 
Four-]])),"",IF(AND(  NOT(AND(ISBLANK($E392),ISBLANK($F392)))),AND($C392-ABS($E392)&lt;=O392,$C392+$F392&gt;=O392),IF(NOT(ISBLANK($G392)),K392&gt;$G392,UPPER(O392)="OK")))</f>
        <v/>
      </c>
      <c r="U392" s="79" t="b">
        <f>IF(ISBLANK(Resultados[[#This Row],['# or s]]),P392&lt;&gt;"",AND(P392&lt;&gt;"",Q392&lt;&gt;"",R392&lt;&gt;"",S392&lt;&gt;"",T392&lt;&gt;""))</f>
        <v>0</v>
      </c>
      <c r="V392" s="79" t="b">
        <f t="shared" si="6"/>
        <v>1</v>
      </c>
    </row>
    <row r="393" spans="1:22" x14ac:dyDescent="0.2">
      <c r="A39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Value]])),"",IF(AND(P393,Q393,R393,S393,T393,NOT(U393)),1,IF(AND(ISBLANK(Resultados[[#This Row],[Min
(-)]]),ISBLANK(Resultados[[#This Row],[Max
(+)]]),NOT(ISBLANK(Resultados[[#This Row],[Dimension (nominal)]])),ISBLANK(Resultados[[#This Row],[Requirement]])),"Ref",IF(AND(P393,Q393,R393,S393,T393),2,0))))</f>
        <v/>
      </c>
      <c r="B393" s="40"/>
      <c r="C393" s="30"/>
      <c r="D393" s="37"/>
      <c r="E393" s="30"/>
      <c r="F393" s="30"/>
      <c r="G393" s="30"/>
      <c r="H393" s="30"/>
      <c r="I393" s="55"/>
      <c r="J39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3" s="73"/>
      <c r="L393" s="73"/>
      <c r="M393" s="73"/>
      <c r="N393" s="73"/>
      <c r="O393" s="73"/>
      <c r="P393" s="79" t="str">
        <f>IF(ISBLANK(Resultados[[#This Row],[Sample ]]),"",IF(AND(  NOT(AND(ISBLANK($E393),ISBLANK($F393)))),AND($C393-ABS($E393)&lt;=K393,$C393+$F393&gt;=K393),IF(NOT(ISBLANK($G393)),K393&gt;$G393,UPPER(K393)="OK")))</f>
        <v/>
      </c>
      <c r="Q393" s="79" t="str">
        <f>IF(OR(ISBLANK(Resultados[[#This Row],['# or s]]),ISBLANK(Resultados[[#This Row],['# or s 
One-]])),"",IF(AND(  NOT(AND(ISBLANK($E393),ISBLANK($F393)))),AND($C393-ABS($E393)&lt;=L393,$C393+$F393&gt;=L393),IF(NOT(ISBLANK($G393)),K393&gt;$G393,UPPER(L393)="OK")))</f>
        <v/>
      </c>
      <c r="R393" s="79" t="str">
        <f>IF(OR(ISBLANK(Resultados[[#This Row],['# or s]]),ISBLANK(Resultados[[#This Row],['# or s 
Two-]])),"",IF(AND(  NOT(AND(ISBLANK($E393),ISBLANK($F393)))),AND($C393-ABS($E393)&lt;=M393,$C393+$F393&gt;=M393),IF(NOT(ISBLANK($G393)),K393&gt;$G393,UPPER(M393)="OK")))</f>
        <v/>
      </c>
      <c r="S393" s="79" t="str">
        <f>IF(OR(ISBLANK(Resultados[[#This Row],['# or s]]),ISBLANK(Resultados[[#This Row],['# or s 
Three-]])),"",IF(AND(  NOT(AND(ISBLANK($E393),ISBLANK($F393)))),AND($C393-ABS($E393)&lt;=N393,$C393+$F393&gt;=N393),IF(NOT(ISBLANK($G393)),K393&gt;$G393,UPPER(N393)="OK")))</f>
        <v/>
      </c>
      <c r="T393" s="79" t="str">
        <f>IF(OR(ISBLANK(Resultados[[#This Row],['# or s]]),ISBLANK(Resultados[[#This Row],['# or s 
Four-]])),"",IF(AND(  NOT(AND(ISBLANK($E393),ISBLANK($F393)))),AND($C393-ABS($E393)&lt;=O393,$C393+$F393&gt;=O393),IF(NOT(ISBLANK($G393)),K393&gt;$G393,UPPER(O393)="OK")))</f>
        <v/>
      </c>
      <c r="U393" s="79" t="b">
        <f>IF(ISBLANK(Resultados[[#This Row],['# or s]]),P393&lt;&gt;"",AND(P393&lt;&gt;"",Q393&lt;&gt;"",R393&lt;&gt;"",S393&lt;&gt;"",T393&lt;&gt;""))</f>
        <v>0</v>
      </c>
      <c r="V393" s="79" t="b">
        <f t="shared" si="6"/>
        <v>1</v>
      </c>
    </row>
    <row r="394" spans="1:22" x14ac:dyDescent="0.2">
      <c r="A39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Value]])),"",IF(AND(P394,Q394,R394,S394,T394,NOT(U394)),1,IF(AND(ISBLANK(Resultados[[#This Row],[Min
(-)]]),ISBLANK(Resultados[[#This Row],[Max
(+)]]),NOT(ISBLANK(Resultados[[#This Row],[Dimension (nominal)]])),ISBLANK(Resultados[[#This Row],[Requirement]])),"Ref",IF(AND(P394,Q394,R394,S394,T394),2,0))))</f>
        <v/>
      </c>
      <c r="B394" s="40"/>
      <c r="C394" s="30"/>
      <c r="D394" s="37"/>
      <c r="E394" s="30"/>
      <c r="F394" s="30"/>
      <c r="G394" s="30"/>
      <c r="H394" s="30"/>
      <c r="I394" s="55"/>
      <c r="J39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4" s="73"/>
      <c r="L394" s="73"/>
      <c r="M394" s="73"/>
      <c r="N394" s="73"/>
      <c r="O394" s="73"/>
      <c r="P394" s="79" t="str">
        <f>IF(ISBLANK(Resultados[[#This Row],[Sample ]]),"",IF(AND(  NOT(AND(ISBLANK($E394),ISBLANK($F394)))),AND($C394-ABS($E394)&lt;=K394,$C394+$F394&gt;=K394),IF(NOT(ISBLANK($G394)),K394&gt;$G394,UPPER(K394)="OK")))</f>
        <v/>
      </c>
      <c r="Q394" s="79" t="str">
        <f>IF(OR(ISBLANK(Resultados[[#This Row],['# or s]]),ISBLANK(Resultados[[#This Row],['# or s 
One-]])),"",IF(AND(  NOT(AND(ISBLANK($E394),ISBLANK($F394)))),AND($C394-ABS($E394)&lt;=L394,$C394+$F394&gt;=L394),IF(NOT(ISBLANK($G394)),K394&gt;$G394,UPPER(L394)="OK")))</f>
        <v/>
      </c>
      <c r="R394" s="79" t="str">
        <f>IF(OR(ISBLANK(Resultados[[#This Row],['# or s]]),ISBLANK(Resultados[[#This Row],['# or s 
Two-]])),"",IF(AND(  NOT(AND(ISBLANK($E394),ISBLANK($F394)))),AND($C394-ABS($E394)&lt;=M394,$C394+$F394&gt;=M394),IF(NOT(ISBLANK($G394)),K394&gt;$G394,UPPER(M394)="OK")))</f>
        <v/>
      </c>
      <c r="S394" s="79" t="str">
        <f>IF(OR(ISBLANK(Resultados[[#This Row],['# or s]]),ISBLANK(Resultados[[#This Row],['# or s 
Three-]])),"",IF(AND(  NOT(AND(ISBLANK($E394),ISBLANK($F394)))),AND($C394-ABS($E394)&lt;=N394,$C394+$F394&gt;=N394),IF(NOT(ISBLANK($G394)),K394&gt;$G394,UPPER(N394)="OK")))</f>
        <v/>
      </c>
      <c r="T394" s="79" t="str">
        <f>IF(OR(ISBLANK(Resultados[[#This Row],['# or s]]),ISBLANK(Resultados[[#This Row],['# or s 
Four-]])),"",IF(AND(  NOT(AND(ISBLANK($E394),ISBLANK($F394)))),AND($C394-ABS($E394)&lt;=O394,$C394+$F394&gt;=O394),IF(NOT(ISBLANK($G394)),K394&gt;$G394,UPPER(O394)="OK")))</f>
        <v/>
      </c>
      <c r="U394" s="79" t="b">
        <f>IF(ISBLANK(Resultados[[#This Row],['# or s]]),P394&lt;&gt;"",AND(P394&lt;&gt;"",Q394&lt;&gt;"",R394&lt;&gt;"",S394&lt;&gt;"",T394&lt;&gt;""))</f>
        <v>0</v>
      </c>
      <c r="V394" s="79" t="b">
        <f t="shared" si="6"/>
        <v>1</v>
      </c>
    </row>
    <row r="395" spans="1:22" x14ac:dyDescent="0.2">
      <c r="A39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Value]])),"",IF(AND(P395,Q395,R395,S395,T395,NOT(U395)),1,IF(AND(ISBLANK(Resultados[[#This Row],[Min
(-)]]),ISBLANK(Resultados[[#This Row],[Max
(+)]]),NOT(ISBLANK(Resultados[[#This Row],[Dimension (nominal)]])),ISBLANK(Resultados[[#This Row],[Requirement]])),"Ref",IF(AND(P395,Q395,R395,S395,T395),2,0))))</f>
        <v/>
      </c>
      <c r="B395" s="40"/>
      <c r="C395" s="30"/>
      <c r="D395" s="37"/>
      <c r="E395" s="30"/>
      <c r="F395" s="30"/>
      <c r="G395" s="30"/>
      <c r="H395" s="30"/>
      <c r="I395" s="55"/>
      <c r="J39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5" s="73"/>
      <c r="L395" s="73"/>
      <c r="M395" s="73"/>
      <c r="N395" s="73"/>
      <c r="O395" s="73"/>
      <c r="P395" s="79" t="str">
        <f>IF(ISBLANK(Resultados[[#This Row],[Sample ]]),"",IF(AND(  NOT(AND(ISBLANK($E395),ISBLANK($F395)))),AND($C395-ABS($E395)&lt;=K395,$C395+$F395&gt;=K395),IF(NOT(ISBLANK($G395)),K395&gt;$G395,UPPER(K395)="OK")))</f>
        <v/>
      </c>
      <c r="Q395" s="79" t="str">
        <f>IF(OR(ISBLANK(Resultados[[#This Row],['# or s]]),ISBLANK(Resultados[[#This Row],['# or s 
One-]])),"",IF(AND(  NOT(AND(ISBLANK($E395),ISBLANK($F395)))),AND($C395-ABS($E395)&lt;=L395,$C395+$F395&gt;=L395),IF(NOT(ISBLANK($G395)),K395&gt;$G395,UPPER(L395)="OK")))</f>
        <v/>
      </c>
      <c r="R395" s="79" t="str">
        <f>IF(OR(ISBLANK(Resultados[[#This Row],['# or s]]),ISBLANK(Resultados[[#This Row],['# or s 
Two-]])),"",IF(AND(  NOT(AND(ISBLANK($E395),ISBLANK($F395)))),AND($C395-ABS($E395)&lt;=M395,$C395+$F395&gt;=M395),IF(NOT(ISBLANK($G395)),K395&gt;$G395,UPPER(M395)="OK")))</f>
        <v/>
      </c>
      <c r="S395" s="79" t="str">
        <f>IF(OR(ISBLANK(Resultados[[#This Row],['# or s]]),ISBLANK(Resultados[[#This Row],['# or s 
Three-]])),"",IF(AND(  NOT(AND(ISBLANK($E395),ISBLANK($F395)))),AND($C395-ABS($E395)&lt;=N395,$C395+$F395&gt;=N395),IF(NOT(ISBLANK($G395)),K395&gt;$G395,UPPER(N395)="OK")))</f>
        <v/>
      </c>
      <c r="T395" s="79" t="str">
        <f>IF(OR(ISBLANK(Resultados[[#This Row],['# or s]]),ISBLANK(Resultados[[#This Row],['# or s 
Four-]])),"",IF(AND(  NOT(AND(ISBLANK($E395),ISBLANK($F395)))),AND($C395-ABS($E395)&lt;=O395,$C395+$F395&gt;=O395),IF(NOT(ISBLANK($G395)),K395&gt;$G395,UPPER(O395)="OK")))</f>
        <v/>
      </c>
      <c r="U395" s="79" t="b">
        <f>IF(ISBLANK(Resultados[[#This Row],['# or s]]),P395&lt;&gt;"",AND(P395&lt;&gt;"",Q395&lt;&gt;"",R395&lt;&gt;"",S395&lt;&gt;"",T395&lt;&gt;""))</f>
        <v>0</v>
      </c>
      <c r="V395" s="79" t="b">
        <f t="shared" si="6"/>
        <v>1</v>
      </c>
    </row>
    <row r="396" spans="1:22" x14ac:dyDescent="0.2">
      <c r="A39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Value]])),"",IF(AND(P396,Q396,R396,S396,T396,NOT(U396)),1,IF(AND(ISBLANK(Resultados[[#This Row],[Min
(-)]]),ISBLANK(Resultados[[#This Row],[Max
(+)]]),NOT(ISBLANK(Resultados[[#This Row],[Dimension (nominal)]])),ISBLANK(Resultados[[#This Row],[Requirement]])),"Ref",IF(AND(P396,Q396,R396,S396,T396),2,0))))</f>
        <v/>
      </c>
      <c r="B396" s="40"/>
      <c r="C396" s="30"/>
      <c r="D396" s="37"/>
      <c r="E396" s="30"/>
      <c r="F396" s="30"/>
      <c r="G396" s="30"/>
      <c r="H396" s="30"/>
      <c r="I396" s="55"/>
      <c r="J39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6" s="73"/>
      <c r="L396" s="73"/>
      <c r="M396" s="73"/>
      <c r="N396" s="73"/>
      <c r="O396" s="73"/>
      <c r="P396" s="79" t="str">
        <f>IF(ISBLANK(Resultados[[#This Row],[Sample ]]),"",IF(AND(  NOT(AND(ISBLANK($E396),ISBLANK($F396)))),AND($C396-ABS($E396)&lt;=K396,$C396+$F396&gt;=K396),IF(NOT(ISBLANK($G396)),K396&gt;$G396,UPPER(K396)="OK")))</f>
        <v/>
      </c>
      <c r="Q396" s="79" t="str">
        <f>IF(OR(ISBLANK(Resultados[[#This Row],['# or s]]),ISBLANK(Resultados[[#This Row],['# or s 
One-]])),"",IF(AND(  NOT(AND(ISBLANK($E396),ISBLANK($F396)))),AND($C396-ABS($E396)&lt;=L396,$C396+$F396&gt;=L396),IF(NOT(ISBLANK($G396)),K396&gt;$G396,UPPER(L396)="OK")))</f>
        <v/>
      </c>
      <c r="R396" s="79" t="str">
        <f>IF(OR(ISBLANK(Resultados[[#This Row],['# or s]]),ISBLANK(Resultados[[#This Row],['# or s 
Two-]])),"",IF(AND(  NOT(AND(ISBLANK($E396),ISBLANK($F396)))),AND($C396-ABS($E396)&lt;=M396,$C396+$F396&gt;=M396),IF(NOT(ISBLANK($G396)),K396&gt;$G396,UPPER(M396)="OK")))</f>
        <v/>
      </c>
      <c r="S396" s="79" t="str">
        <f>IF(OR(ISBLANK(Resultados[[#This Row],['# or s]]),ISBLANK(Resultados[[#This Row],['# or s 
Three-]])),"",IF(AND(  NOT(AND(ISBLANK($E396),ISBLANK($F396)))),AND($C396-ABS($E396)&lt;=N396,$C396+$F396&gt;=N396),IF(NOT(ISBLANK($G396)),K396&gt;$G396,UPPER(N396)="OK")))</f>
        <v/>
      </c>
      <c r="T396" s="79" t="str">
        <f>IF(OR(ISBLANK(Resultados[[#This Row],['# or s]]),ISBLANK(Resultados[[#This Row],['# or s 
Four-]])),"",IF(AND(  NOT(AND(ISBLANK($E396),ISBLANK($F396)))),AND($C396-ABS($E396)&lt;=O396,$C396+$F396&gt;=O396),IF(NOT(ISBLANK($G396)),K396&gt;$G396,UPPER(O396)="OK")))</f>
        <v/>
      </c>
      <c r="U396" s="79" t="b">
        <f>IF(ISBLANK(Resultados[[#This Row],['# or s]]),P396&lt;&gt;"",AND(P396&lt;&gt;"",Q396&lt;&gt;"",R396&lt;&gt;"",S396&lt;&gt;"",T396&lt;&gt;""))</f>
        <v>0</v>
      </c>
      <c r="V396" s="79" t="b">
        <f t="shared" si="6"/>
        <v>1</v>
      </c>
    </row>
    <row r="397" spans="1:22" x14ac:dyDescent="0.2">
      <c r="A39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Value]])),"",IF(AND(P397,Q397,R397,S397,T397,NOT(U397)),1,IF(AND(ISBLANK(Resultados[[#This Row],[Min
(-)]]),ISBLANK(Resultados[[#This Row],[Max
(+)]]),NOT(ISBLANK(Resultados[[#This Row],[Dimension (nominal)]])),ISBLANK(Resultados[[#This Row],[Requirement]])),"Ref",IF(AND(P397,Q397,R397,S397,T397),2,0))))</f>
        <v/>
      </c>
      <c r="B397" s="40"/>
      <c r="C397" s="30"/>
      <c r="D397" s="37"/>
      <c r="E397" s="30"/>
      <c r="F397" s="30"/>
      <c r="G397" s="30"/>
      <c r="H397" s="30"/>
      <c r="I397" s="55"/>
      <c r="J39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7" s="73"/>
      <c r="L397" s="73"/>
      <c r="M397" s="73"/>
      <c r="N397" s="73"/>
      <c r="O397" s="73"/>
      <c r="P397" s="79" t="str">
        <f>IF(ISBLANK(Resultados[[#This Row],[Sample ]]),"",IF(AND(  NOT(AND(ISBLANK($E397),ISBLANK($F397)))),AND($C397-ABS($E397)&lt;=K397,$C397+$F397&gt;=K397),IF(NOT(ISBLANK($G397)),K397&gt;$G397,UPPER(K397)="OK")))</f>
        <v/>
      </c>
      <c r="Q397" s="79" t="str">
        <f>IF(OR(ISBLANK(Resultados[[#This Row],['# or s]]),ISBLANK(Resultados[[#This Row],['# or s 
One-]])),"",IF(AND(  NOT(AND(ISBLANK($E397),ISBLANK($F397)))),AND($C397-ABS($E397)&lt;=L397,$C397+$F397&gt;=L397),IF(NOT(ISBLANK($G397)),K397&gt;$G397,UPPER(L397)="OK")))</f>
        <v/>
      </c>
      <c r="R397" s="79" t="str">
        <f>IF(OR(ISBLANK(Resultados[[#This Row],['# or s]]),ISBLANK(Resultados[[#This Row],['# or s 
Two-]])),"",IF(AND(  NOT(AND(ISBLANK($E397),ISBLANK($F397)))),AND($C397-ABS($E397)&lt;=M397,$C397+$F397&gt;=M397),IF(NOT(ISBLANK($G397)),K397&gt;$G397,UPPER(M397)="OK")))</f>
        <v/>
      </c>
      <c r="S397" s="79" t="str">
        <f>IF(OR(ISBLANK(Resultados[[#This Row],['# or s]]),ISBLANK(Resultados[[#This Row],['# or s 
Three-]])),"",IF(AND(  NOT(AND(ISBLANK($E397),ISBLANK($F397)))),AND($C397-ABS($E397)&lt;=N397,$C397+$F397&gt;=N397),IF(NOT(ISBLANK($G397)),K397&gt;$G397,UPPER(N397)="OK")))</f>
        <v/>
      </c>
      <c r="T397" s="79" t="str">
        <f>IF(OR(ISBLANK(Resultados[[#This Row],['# or s]]),ISBLANK(Resultados[[#This Row],['# or s 
Four-]])),"",IF(AND(  NOT(AND(ISBLANK($E397),ISBLANK($F397)))),AND($C397-ABS($E397)&lt;=O397,$C397+$F397&gt;=O397),IF(NOT(ISBLANK($G397)),K397&gt;$G397,UPPER(O397)="OK")))</f>
        <v/>
      </c>
      <c r="U397" s="79" t="b">
        <f>IF(ISBLANK(Resultados[[#This Row],['# or s]]),P397&lt;&gt;"",AND(P397&lt;&gt;"",Q397&lt;&gt;"",R397&lt;&gt;"",S397&lt;&gt;"",T397&lt;&gt;""))</f>
        <v>0</v>
      </c>
      <c r="V397" s="79" t="b">
        <f t="shared" si="6"/>
        <v>1</v>
      </c>
    </row>
    <row r="398" spans="1:22" x14ac:dyDescent="0.2">
      <c r="A39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Value]])),"",IF(AND(P398,Q398,R398,S398,T398,NOT(U398)),1,IF(AND(ISBLANK(Resultados[[#This Row],[Min
(-)]]),ISBLANK(Resultados[[#This Row],[Max
(+)]]),NOT(ISBLANK(Resultados[[#This Row],[Dimension (nominal)]])),ISBLANK(Resultados[[#This Row],[Requirement]])),"Ref",IF(AND(P398,Q398,R398,S398,T398),2,0))))</f>
        <v/>
      </c>
      <c r="B398" s="40"/>
      <c r="C398" s="30"/>
      <c r="D398" s="37"/>
      <c r="E398" s="30"/>
      <c r="F398" s="30"/>
      <c r="G398" s="30"/>
      <c r="H398" s="30"/>
      <c r="I398" s="55"/>
      <c r="J39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8" s="73"/>
      <c r="L398" s="73"/>
      <c r="M398" s="73"/>
      <c r="N398" s="73"/>
      <c r="O398" s="73"/>
      <c r="P398" s="79" t="str">
        <f>IF(ISBLANK(Resultados[[#This Row],[Sample ]]),"",IF(AND(  NOT(AND(ISBLANK($E398),ISBLANK($F398)))),AND($C398-ABS($E398)&lt;=K398,$C398+$F398&gt;=K398),IF(NOT(ISBLANK($G398)),K398&gt;$G398,UPPER(K398)="OK")))</f>
        <v/>
      </c>
      <c r="Q398" s="79" t="str">
        <f>IF(OR(ISBLANK(Resultados[[#This Row],['# or s]]),ISBLANK(Resultados[[#This Row],['# or s 
One-]])),"",IF(AND(  NOT(AND(ISBLANK($E398),ISBLANK($F398)))),AND($C398-ABS($E398)&lt;=L398,$C398+$F398&gt;=L398),IF(NOT(ISBLANK($G398)),K398&gt;$G398,UPPER(L398)="OK")))</f>
        <v/>
      </c>
      <c r="R398" s="79" t="str">
        <f>IF(OR(ISBLANK(Resultados[[#This Row],['# or s]]),ISBLANK(Resultados[[#This Row],['# or s 
Two-]])),"",IF(AND(  NOT(AND(ISBLANK($E398),ISBLANK($F398)))),AND($C398-ABS($E398)&lt;=M398,$C398+$F398&gt;=M398),IF(NOT(ISBLANK($G398)),K398&gt;$G398,UPPER(M398)="OK")))</f>
        <v/>
      </c>
      <c r="S398" s="79" t="str">
        <f>IF(OR(ISBLANK(Resultados[[#This Row],['# or s]]),ISBLANK(Resultados[[#This Row],['# or s 
Three-]])),"",IF(AND(  NOT(AND(ISBLANK($E398),ISBLANK($F398)))),AND($C398-ABS($E398)&lt;=N398,$C398+$F398&gt;=N398),IF(NOT(ISBLANK($G398)),K398&gt;$G398,UPPER(N398)="OK")))</f>
        <v/>
      </c>
      <c r="T398" s="79" t="str">
        <f>IF(OR(ISBLANK(Resultados[[#This Row],['# or s]]),ISBLANK(Resultados[[#This Row],['# or s 
Four-]])),"",IF(AND(  NOT(AND(ISBLANK($E398),ISBLANK($F398)))),AND($C398-ABS($E398)&lt;=O398,$C398+$F398&gt;=O398),IF(NOT(ISBLANK($G398)),K398&gt;$G398,UPPER(O398)="OK")))</f>
        <v/>
      </c>
      <c r="U398" s="79" t="b">
        <f>IF(ISBLANK(Resultados[[#This Row],['# or s]]),P398&lt;&gt;"",AND(P398&lt;&gt;"",Q398&lt;&gt;"",R398&lt;&gt;"",S398&lt;&gt;"",T398&lt;&gt;""))</f>
        <v>0</v>
      </c>
      <c r="V398" s="79" t="b">
        <f t="shared" ref="V398:V461" si="7">NOT(OR(NOT(ISBLANK($E398)),NOT(ISBLANK($F398)),NOT(ISBLANK($C398))))</f>
        <v>1</v>
      </c>
    </row>
    <row r="399" spans="1:22" x14ac:dyDescent="0.2">
      <c r="A39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Value]])),"",IF(AND(P399,Q399,R399,S399,T399,NOT(U399)),1,IF(AND(ISBLANK(Resultados[[#This Row],[Min
(-)]]),ISBLANK(Resultados[[#This Row],[Max
(+)]]),NOT(ISBLANK(Resultados[[#This Row],[Dimension (nominal)]])),ISBLANK(Resultados[[#This Row],[Requirement]])),"Ref",IF(AND(P399,Q399,R399,S399,T399),2,0))))</f>
        <v/>
      </c>
      <c r="B399" s="40"/>
      <c r="C399" s="30"/>
      <c r="D399" s="37"/>
      <c r="E399" s="30"/>
      <c r="F399" s="30"/>
      <c r="G399" s="30"/>
      <c r="H399" s="30"/>
      <c r="I399" s="55"/>
      <c r="J39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399" s="73"/>
      <c r="L399" s="73"/>
      <c r="M399" s="73"/>
      <c r="N399" s="73"/>
      <c r="O399" s="73"/>
      <c r="P399" s="79" t="str">
        <f>IF(ISBLANK(Resultados[[#This Row],[Sample ]]),"",IF(AND(  NOT(AND(ISBLANK($E399),ISBLANK($F399)))),AND($C399-ABS($E399)&lt;=K399,$C399+$F399&gt;=K399),IF(NOT(ISBLANK($G399)),K399&gt;$G399,UPPER(K399)="OK")))</f>
        <v/>
      </c>
      <c r="Q399" s="79" t="str">
        <f>IF(OR(ISBLANK(Resultados[[#This Row],['# or s]]),ISBLANK(Resultados[[#This Row],['# or s 
One-]])),"",IF(AND(  NOT(AND(ISBLANK($E399),ISBLANK($F399)))),AND($C399-ABS($E399)&lt;=L399,$C399+$F399&gt;=L399),IF(NOT(ISBLANK($G399)),K399&gt;$G399,UPPER(L399)="OK")))</f>
        <v/>
      </c>
      <c r="R399" s="79" t="str">
        <f>IF(OR(ISBLANK(Resultados[[#This Row],['# or s]]),ISBLANK(Resultados[[#This Row],['# or s 
Two-]])),"",IF(AND(  NOT(AND(ISBLANK($E399),ISBLANK($F399)))),AND($C399-ABS($E399)&lt;=M399,$C399+$F399&gt;=M399),IF(NOT(ISBLANK($G399)),K399&gt;$G399,UPPER(M399)="OK")))</f>
        <v/>
      </c>
      <c r="S399" s="79" t="str">
        <f>IF(OR(ISBLANK(Resultados[[#This Row],['# or s]]),ISBLANK(Resultados[[#This Row],['# or s 
Three-]])),"",IF(AND(  NOT(AND(ISBLANK($E399),ISBLANK($F399)))),AND($C399-ABS($E399)&lt;=N399,$C399+$F399&gt;=N399),IF(NOT(ISBLANK($G399)),K399&gt;$G399,UPPER(N399)="OK")))</f>
        <v/>
      </c>
      <c r="T399" s="79" t="str">
        <f>IF(OR(ISBLANK(Resultados[[#This Row],['# or s]]),ISBLANK(Resultados[[#This Row],['# or s 
Four-]])),"",IF(AND(  NOT(AND(ISBLANK($E399),ISBLANK($F399)))),AND($C399-ABS($E399)&lt;=O399,$C399+$F399&gt;=O399),IF(NOT(ISBLANK($G399)),K399&gt;$G399,UPPER(O399)="OK")))</f>
        <v/>
      </c>
      <c r="U399" s="79" t="b">
        <f>IF(ISBLANK(Resultados[[#This Row],['# or s]]),P399&lt;&gt;"",AND(P399&lt;&gt;"",Q399&lt;&gt;"",R399&lt;&gt;"",S399&lt;&gt;"",T399&lt;&gt;""))</f>
        <v>0</v>
      </c>
      <c r="V399" s="79" t="b">
        <f t="shared" si="7"/>
        <v>1</v>
      </c>
    </row>
    <row r="400" spans="1:22" x14ac:dyDescent="0.2">
      <c r="A40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Value]])),"",IF(AND(P400,Q400,R400,S400,T400,NOT(U400)),1,IF(AND(ISBLANK(Resultados[[#This Row],[Min
(-)]]),ISBLANK(Resultados[[#This Row],[Max
(+)]]),NOT(ISBLANK(Resultados[[#This Row],[Dimension (nominal)]])),ISBLANK(Resultados[[#This Row],[Requirement]])),"Ref",IF(AND(P400,Q400,R400,S400,T400),2,0))))</f>
        <v/>
      </c>
      <c r="B400" s="40"/>
      <c r="C400" s="30"/>
      <c r="D400" s="37"/>
      <c r="E400" s="30"/>
      <c r="F400" s="30"/>
      <c r="G400" s="30"/>
      <c r="H400" s="30"/>
      <c r="I400" s="55"/>
      <c r="J40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0" s="73"/>
      <c r="L400" s="73"/>
      <c r="M400" s="73"/>
      <c r="N400" s="73"/>
      <c r="O400" s="73"/>
      <c r="P400" s="79" t="str">
        <f>IF(ISBLANK(Resultados[[#This Row],[Sample ]]),"",IF(AND(  NOT(AND(ISBLANK($E400),ISBLANK($F400)))),AND($C400-ABS($E400)&lt;=K400,$C400+$F400&gt;=K400),IF(NOT(ISBLANK($G400)),K400&gt;$G400,UPPER(K400)="OK")))</f>
        <v/>
      </c>
      <c r="Q400" s="79" t="str">
        <f>IF(OR(ISBLANK(Resultados[[#This Row],['# or s]]),ISBLANK(Resultados[[#This Row],['# or s 
One-]])),"",IF(AND(  NOT(AND(ISBLANK($E400),ISBLANK($F400)))),AND($C400-ABS($E400)&lt;=L400,$C400+$F400&gt;=L400),IF(NOT(ISBLANK($G400)),K400&gt;$G400,UPPER(L400)="OK")))</f>
        <v/>
      </c>
      <c r="R400" s="79" t="str">
        <f>IF(OR(ISBLANK(Resultados[[#This Row],['# or s]]),ISBLANK(Resultados[[#This Row],['# or s 
Two-]])),"",IF(AND(  NOT(AND(ISBLANK($E400),ISBLANK($F400)))),AND($C400-ABS($E400)&lt;=M400,$C400+$F400&gt;=M400),IF(NOT(ISBLANK($G400)),K400&gt;$G400,UPPER(M400)="OK")))</f>
        <v/>
      </c>
      <c r="S400" s="79" t="str">
        <f>IF(OR(ISBLANK(Resultados[[#This Row],['# or s]]),ISBLANK(Resultados[[#This Row],['# or s 
Three-]])),"",IF(AND(  NOT(AND(ISBLANK($E400),ISBLANK($F400)))),AND($C400-ABS($E400)&lt;=N400,$C400+$F400&gt;=N400),IF(NOT(ISBLANK($G400)),K400&gt;$G400,UPPER(N400)="OK")))</f>
        <v/>
      </c>
      <c r="T400" s="79" t="str">
        <f>IF(OR(ISBLANK(Resultados[[#This Row],['# or s]]),ISBLANK(Resultados[[#This Row],['# or s 
Four-]])),"",IF(AND(  NOT(AND(ISBLANK($E400),ISBLANK($F400)))),AND($C400-ABS($E400)&lt;=O400,$C400+$F400&gt;=O400),IF(NOT(ISBLANK($G400)),K400&gt;$G400,UPPER(O400)="OK")))</f>
        <v/>
      </c>
      <c r="U400" s="79" t="b">
        <f>IF(ISBLANK(Resultados[[#This Row],['# or s]]),P400&lt;&gt;"",AND(P400&lt;&gt;"",Q400&lt;&gt;"",R400&lt;&gt;"",S400&lt;&gt;"",T400&lt;&gt;""))</f>
        <v>0</v>
      </c>
      <c r="V400" s="79" t="b">
        <f t="shared" si="7"/>
        <v>1</v>
      </c>
    </row>
    <row r="401" spans="1:22" x14ac:dyDescent="0.2">
      <c r="A40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Value]])),"",IF(AND(P401,Q401,R401,S401,T401,NOT(U401)),1,IF(AND(ISBLANK(Resultados[[#This Row],[Min
(-)]]),ISBLANK(Resultados[[#This Row],[Max
(+)]]),NOT(ISBLANK(Resultados[[#This Row],[Dimension (nominal)]])),ISBLANK(Resultados[[#This Row],[Requirement]])),"Ref",IF(AND(P401,Q401,R401,S401,T401),2,0))))</f>
        <v/>
      </c>
      <c r="B401" s="40"/>
      <c r="C401" s="30"/>
      <c r="D401" s="37"/>
      <c r="E401" s="30"/>
      <c r="F401" s="30"/>
      <c r="G401" s="30"/>
      <c r="H401" s="30"/>
      <c r="I401" s="55"/>
      <c r="J40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1" s="73"/>
      <c r="L401" s="73"/>
      <c r="M401" s="73"/>
      <c r="N401" s="73"/>
      <c r="O401" s="73"/>
      <c r="P401" s="79" t="str">
        <f>IF(ISBLANK(Resultados[[#This Row],[Sample ]]),"",IF(AND(  NOT(AND(ISBLANK($E401),ISBLANK($F401)))),AND($C401-ABS($E401)&lt;=K401,$C401+$F401&gt;=K401),IF(NOT(ISBLANK($G401)),K401&gt;$G401,UPPER(K401)="OK")))</f>
        <v/>
      </c>
      <c r="Q401" s="79" t="str">
        <f>IF(OR(ISBLANK(Resultados[[#This Row],['# or s]]),ISBLANK(Resultados[[#This Row],['# or s 
One-]])),"",IF(AND(  NOT(AND(ISBLANK($E401),ISBLANK($F401)))),AND($C401-ABS($E401)&lt;=L401,$C401+$F401&gt;=L401),IF(NOT(ISBLANK($G401)),K401&gt;$G401,UPPER(L401)="OK")))</f>
        <v/>
      </c>
      <c r="R401" s="79" t="str">
        <f>IF(OR(ISBLANK(Resultados[[#This Row],['# or s]]),ISBLANK(Resultados[[#This Row],['# or s 
Two-]])),"",IF(AND(  NOT(AND(ISBLANK($E401),ISBLANK($F401)))),AND($C401-ABS($E401)&lt;=M401,$C401+$F401&gt;=M401),IF(NOT(ISBLANK($G401)),K401&gt;$G401,UPPER(M401)="OK")))</f>
        <v/>
      </c>
      <c r="S401" s="79" t="str">
        <f>IF(OR(ISBLANK(Resultados[[#This Row],['# or s]]),ISBLANK(Resultados[[#This Row],['# or s 
Three-]])),"",IF(AND(  NOT(AND(ISBLANK($E401),ISBLANK($F401)))),AND($C401-ABS($E401)&lt;=N401,$C401+$F401&gt;=N401),IF(NOT(ISBLANK($G401)),K401&gt;$G401,UPPER(N401)="OK")))</f>
        <v/>
      </c>
      <c r="T401" s="79" t="str">
        <f>IF(OR(ISBLANK(Resultados[[#This Row],['# or s]]),ISBLANK(Resultados[[#This Row],['# or s 
Four-]])),"",IF(AND(  NOT(AND(ISBLANK($E401),ISBLANK($F401)))),AND($C401-ABS($E401)&lt;=O401,$C401+$F401&gt;=O401),IF(NOT(ISBLANK($G401)),K401&gt;$G401,UPPER(O401)="OK")))</f>
        <v/>
      </c>
      <c r="U401" s="79" t="b">
        <f>IF(ISBLANK(Resultados[[#This Row],['# or s]]),P401&lt;&gt;"",AND(P401&lt;&gt;"",Q401&lt;&gt;"",R401&lt;&gt;"",S401&lt;&gt;"",T401&lt;&gt;""))</f>
        <v>0</v>
      </c>
      <c r="V401" s="79" t="b">
        <f t="shared" si="7"/>
        <v>1</v>
      </c>
    </row>
    <row r="402" spans="1:22" x14ac:dyDescent="0.2">
      <c r="A40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Value]])),"",IF(AND(P402,Q402,R402,S402,T402,NOT(U402)),1,IF(AND(ISBLANK(Resultados[[#This Row],[Min
(-)]]),ISBLANK(Resultados[[#This Row],[Max
(+)]]),NOT(ISBLANK(Resultados[[#This Row],[Dimension (nominal)]])),ISBLANK(Resultados[[#This Row],[Requirement]])),"Ref",IF(AND(P402,Q402,R402,S402,T402),2,0))))</f>
        <v/>
      </c>
      <c r="B402" s="40"/>
      <c r="C402" s="30"/>
      <c r="D402" s="37"/>
      <c r="E402" s="30"/>
      <c r="F402" s="30"/>
      <c r="G402" s="30"/>
      <c r="H402" s="30"/>
      <c r="I402" s="55"/>
      <c r="J40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2" s="73"/>
      <c r="L402" s="73"/>
      <c r="M402" s="73"/>
      <c r="N402" s="73"/>
      <c r="O402" s="73"/>
      <c r="P402" s="79" t="str">
        <f>IF(ISBLANK(Resultados[[#This Row],[Sample ]]),"",IF(AND(  NOT(AND(ISBLANK($E402),ISBLANK($F402)))),AND($C402-ABS($E402)&lt;=K402,$C402+$F402&gt;=K402),IF(NOT(ISBLANK($G402)),K402&gt;$G402,UPPER(K402)="OK")))</f>
        <v/>
      </c>
      <c r="Q402" s="79" t="str">
        <f>IF(OR(ISBLANK(Resultados[[#This Row],['# or s]]),ISBLANK(Resultados[[#This Row],['# or s 
One-]])),"",IF(AND(  NOT(AND(ISBLANK($E402),ISBLANK($F402)))),AND($C402-ABS($E402)&lt;=L402,$C402+$F402&gt;=L402),IF(NOT(ISBLANK($G402)),K402&gt;$G402,UPPER(L402)="OK")))</f>
        <v/>
      </c>
      <c r="R402" s="79" t="str">
        <f>IF(OR(ISBLANK(Resultados[[#This Row],['# or s]]),ISBLANK(Resultados[[#This Row],['# or s 
Two-]])),"",IF(AND(  NOT(AND(ISBLANK($E402),ISBLANK($F402)))),AND($C402-ABS($E402)&lt;=M402,$C402+$F402&gt;=M402),IF(NOT(ISBLANK($G402)),K402&gt;$G402,UPPER(M402)="OK")))</f>
        <v/>
      </c>
      <c r="S402" s="79" t="str">
        <f>IF(OR(ISBLANK(Resultados[[#This Row],['# or s]]),ISBLANK(Resultados[[#This Row],['# or s 
Three-]])),"",IF(AND(  NOT(AND(ISBLANK($E402),ISBLANK($F402)))),AND($C402-ABS($E402)&lt;=N402,$C402+$F402&gt;=N402),IF(NOT(ISBLANK($G402)),K402&gt;$G402,UPPER(N402)="OK")))</f>
        <v/>
      </c>
      <c r="T402" s="79" t="str">
        <f>IF(OR(ISBLANK(Resultados[[#This Row],['# or s]]),ISBLANK(Resultados[[#This Row],['# or s 
Four-]])),"",IF(AND(  NOT(AND(ISBLANK($E402),ISBLANK($F402)))),AND($C402-ABS($E402)&lt;=O402,$C402+$F402&gt;=O402),IF(NOT(ISBLANK($G402)),K402&gt;$G402,UPPER(O402)="OK")))</f>
        <v/>
      </c>
      <c r="U402" s="79" t="b">
        <f>IF(ISBLANK(Resultados[[#This Row],['# or s]]),P402&lt;&gt;"",AND(P402&lt;&gt;"",Q402&lt;&gt;"",R402&lt;&gt;"",S402&lt;&gt;"",T402&lt;&gt;""))</f>
        <v>0</v>
      </c>
      <c r="V402" s="79" t="b">
        <f t="shared" si="7"/>
        <v>1</v>
      </c>
    </row>
    <row r="403" spans="1:22" x14ac:dyDescent="0.2">
      <c r="A40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Value]])),"",IF(AND(P403,Q403,R403,S403,T403,NOT(U403)),1,IF(AND(ISBLANK(Resultados[[#This Row],[Min
(-)]]),ISBLANK(Resultados[[#This Row],[Max
(+)]]),NOT(ISBLANK(Resultados[[#This Row],[Dimension (nominal)]])),ISBLANK(Resultados[[#This Row],[Requirement]])),"Ref",IF(AND(P403,Q403,R403,S403,T403),2,0))))</f>
        <v/>
      </c>
      <c r="B403" s="40"/>
      <c r="C403" s="30"/>
      <c r="D403" s="37"/>
      <c r="E403" s="30"/>
      <c r="F403" s="30"/>
      <c r="G403" s="30"/>
      <c r="H403" s="30"/>
      <c r="I403" s="55"/>
      <c r="J40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3" s="73"/>
      <c r="L403" s="73"/>
      <c r="M403" s="73"/>
      <c r="N403" s="73"/>
      <c r="O403" s="73"/>
      <c r="P403" s="79" t="str">
        <f>IF(ISBLANK(Resultados[[#This Row],[Sample ]]),"",IF(AND(  NOT(AND(ISBLANK($E403),ISBLANK($F403)))),AND($C403-ABS($E403)&lt;=K403,$C403+$F403&gt;=K403),IF(NOT(ISBLANK($G403)),K403&gt;$G403,UPPER(K403)="OK")))</f>
        <v/>
      </c>
      <c r="Q403" s="79" t="str">
        <f>IF(OR(ISBLANK(Resultados[[#This Row],['# or s]]),ISBLANK(Resultados[[#This Row],['# or s 
One-]])),"",IF(AND(  NOT(AND(ISBLANK($E403),ISBLANK($F403)))),AND($C403-ABS($E403)&lt;=L403,$C403+$F403&gt;=L403),IF(NOT(ISBLANK($G403)),K403&gt;$G403,UPPER(L403)="OK")))</f>
        <v/>
      </c>
      <c r="R403" s="79" t="str">
        <f>IF(OR(ISBLANK(Resultados[[#This Row],['# or s]]),ISBLANK(Resultados[[#This Row],['# or s 
Two-]])),"",IF(AND(  NOT(AND(ISBLANK($E403),ISBLANK($F403)))),AND($C403-ABS($E403)&lt;=M403,$C403+$F403&gt;=M403),IF(NOT(ISBLANK($G403)),K403&gt;$G403,UPPER(M403)="OK")))</f>
        <v/>
      </c>
      <c r="S403" s="79" t="str">
        <f>IF(OR(ISBLANK(Resultados[[#This Row],['# or s]]),ISBLANK(Resultados[[#This Row],['# or s 
Three-]])),"",IF(AND(  NOT(AND(ISBLANK($E403),ISBLANK($F403)))),AND($C403-ABS($E403)&lt;=N403,$C403+$F403&gt;=N403),IF(NOT(ISBLANK($G403)),K403&gt;$G403,UPPER(N403)="OK")))</f>
        <v/>
      </c>
      <c r="T403" s="79" t="str">
        <f>IF(OR(ISBLANK(Resultados[[#This Row],['# or s]]),ISBLANK(Resultados[[#This Row],['# or s 
Four-]])),"",IF(AND(  NOT(AND(ISBLANK($E403),ISBLANK($F403)))),AND($C403-ABS($E403)&lt;=O403,$C403+$F403&gt;=O403),IF(NOT(ISBLANK($G403)),K403&gt;$G403,UPPER(O403)="OK")))</f>
        <v/>
      </c>
      <c r="U403" s="79" t="b">
        <f>IF(ISBLANK(Resultados[[#This Row],['# or s]]),P403&lt;&gt;"",AND(P403&lt;&gt;"",Q403&lt;&gt;"",R403&lt;&gt;"",S403&lt;&gt;"",T403&lt;&gt;""))</f>
        <v>0</v>
      </c>
      <c r="V403" s="79" t="b">
        <f t="shared" si="7"/>
        <v>1</v>
      </c>
    </row>
    <row r="404" spans="1:22" x14ac:dyDescent="0.2">
      <c r="A40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Value]])),"",IF(AND(P404,Q404,R404,S404,T404,NOT(U404)),1,IF(AND(ISBLANK(Resultados[[#This Row],[Min
(-)]]),ISBLANK(Resultados[[#This Row],[Max
(+)]]),NOT(ISBLANK(Resultados[[#This Row],[Dimension (nominal)]])),ISBLANK(Resultados[[#This Row],[Requirement]])),"Ref",IF(AND(P404,Q404,R404,S404,T404),2,0))))</f>
        <v/>
      </c>
      <c r="B404" s="40"/>
      <c r="C404" s="30"/>
      <c r="D404" s="37"/>
      <c r="E404" s="30"/>
      <c r="F404" s="30"/>
      <c r="G404" s="30"/>
      <c r="H404" s="30"/>
      <c r="I404" s="55"/>
      <c r="J40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4" s="73"/>
      <c r="L404" s="73"/>
      <c r="M404" s="73"/>
      <c r="N404" s="73"/>
      <c r="O404" s="73"/>
      <c r="P404" s="79" t="str">
        <f>IF(ISBLANK(Resultados[[#This Row],[Sample ]]),"",IF(AND(  NOT(AND(ISBLANK($E404),ISBLANK($F404)))),AND($C404-ABS($E404)&lt;=K404,$C404+$F404&gt;=K404),IF(NOT(ISBLANK($G404)),K404&gt;$G404,UPPER(K404)="OK")))</f>
        <v/>
      </c>
      <c r="Q404" s="79" t="str">
        <f>IF(OR(ISBLANK(Resultados[[#This Row],['# or s]]),ISBLANK(Resultados[[#This Row],['# or s 
One-]])),"",IF(AND(  NOT(AND(ISBLANK($E404),ISBLANK($F404)))),AND($C404-ABS($E404)&lt;=L404,$C404+$F404&gt;=L404),IF(NOT(ISBLANK($G404)),K404&gt;$G404,UPPER(L404)="OK")))</f>
        <v/>
      </c>
      <c r="R404" s="79" t="str">
        <f>IF(OR(ISBLANK(Resultados[[#This Row],['# or s]]),ISBLANK(Resultados[[#This Row],['# or s 
Two-]])),"",IF(AND(  NOT(AND(ISBLANK($E404),ISBLANK($F404)))),AND($C404-ABS($E404)&lt;=M404,$C404+$F404&gt;=M404),IF(NOT(ISBLANK($G404)),K404&gt;$G404,UPPER(M404)="OK")))</f>
        <v/>
      </c>
      <c r="S404" s="79" t="str">
        <f>IF(OR(ISBLANK(Resultados[[#This Row],['# or s]]),ISBLANK(Resultados[[#This Row],['# or s 
Three-]])),"",IF(AND(  NOT(AND(ISBLANK($E404),ISBLANK($F404)))),AND($C404-ABS($E404)&lt;=N404,$C404+$F404&gt;=N404),IF(NOT(ISBLANK($G404)),K404&gt;$G404,UPPER(N404)="OK")))</f>
        <v/>
      </c>
      <c r="T404" s="79" t="str">
        <f>IF(OR(ISBLANK(Resultados[[#This Row],['# or s]]),ISBLANK(Resultados[[#This Row],['# or s 
Four-]])),"",IF(AND(  NOT(AND(ISBLANK($E404),ISBLANK($F404)))),AND($C404-ABS($E404)&lt;=O404,$C404+$F404&gt;=O404),IF(NOT(ISBLANK($G404)),K404&gt;$G404,UPPER(O404)="OK")))</f>
        <v/>
      </c>
      <c r="U404" s="79" t="b">
        <f>IF(ISBLANK(Resultados[[#This Row],['# or s]]),P404&lt;&gt;"",AND(P404&lt;&gt;"",Q404&lt;&gt;"",R404&lt;&gt;"",S404&lt;&gt;"",T404&lt;&gt;""))</f>
        <v>0</v>
      </c>
      <c r="V404" s="79" t="b">
        <f t="shared" si="7"/>
        <v>1</v>
      </c>
    </row>
    <row r="405" spans="1:22" x14ac:dyDescent="0.2">
      <c r="A40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Value]])),"",IF(AND(P405,Q405,R405,S405,T405,NOT(U405)),1,IF(AND(ISBLANK(Resultados[[#This Row],[Min
(-)]]),ISBLANK(Resultados[[#This Row],[Max
(+)]]),NOT(ISBLANK(Resultados[[#This Row],[Dimension (nominal)]])),ISBLANK(Resultados[[#This Row],[Requirement]])),"Ref",IF(AND(P405,Q405,R405,S405,T405),2,0))))</f>
        <v/>
      </c>
      <c r="B405" s="40"/>
      <c r="C405" s="30"/>
      <c r="D405" s="37"/>
      <c r="E405" s="30"/>
      <c r="F405" s="30"/>
      <c r="G405" s="30"/>
      <c r="H405" s="30"/>
      <c r="I405" s="55"/>
      <c r="J40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5" s="73"/>
      <c r="L405" s="73"/>
      <c r="M405" s="73"/>
      <c r="N405" s="73"/>
      <c r="O405" s="73"/>
      <c r="P405" s="79" t="str">
        <f>IF(ISBLANK(Resultados[[#This Row],[Sample ]]),"",IF(AND(  NOT(AND(ISBLANK($E405),ISBLANK($F405)))),AND($C405-ABS($E405)&lt;=K405,$C405+$F405&gt;=K405),IF(NOT(ISBLANK($G405)),K405&gt;$G405,UPPER(K405)="OK")))</f>
        <v/>
      </c>
      <c r="Q405" s="79" t="str">
        <f>IF(OR(ISBLANK(Resultados[[#This Row],['# or s]]),ISBLANK(Resultados[[#This Row],['# or s 
One-]])),"",IF(AND(  NOT(AND(ISBLANK($E405),ISBLANK($F405)))),AND($C405-ABS($E405)&lt;=L405,$C405+$F405&gt;=L405),IF(NOT(ISBLANK($G405)),K405&gt;$G405,UPPER(L405)="OK")))</f>
        <v/>
      </c>
      <c r="R405" s="79" t="str">
        <f>IF(OR(ISBLANK(Resultados[[#This Row],['# or s]]),ISBLANK(Resultados[[#This Row],['# or s 
Two-]])),"",IF(AND(  NOT(AND(ISBLANK($E405),ISBLANK($F405)))),AND($C405-ABS($E405)&lt;=M405,$C405+$F405&gt;=M405),IF(NOT(ISBLANK($G405)),K405&gt;$G405,UPPER(M405)="OK")))</f>
        <v/>
      </c>
      <c r="S405" s="79" t="str">
        <f>IF(OR(ISBLANK(Resultados[[#This Row],['# or s]]),ISBLANK(Resultados[[#This Row],['# or s 
Three-]])),"",IF(AND(  NOT(AND(ISBLANK($E405),ISBLANK($F405)))),AND($C405-ABS($E405)&lt;=N405,$C405+$F405&gt;=N405),IF(NOT(ISBLANK($G405)),K405&gt;$G405,UPPER(N405)="OK")))</f>
        <v/>
      </c>
      <c r="T405" s="79" t="str">
        <f>IF(OR(ISBLANK(Resultados[[#This Row],['# or s]]),ISBLANK(Resultados[[#This Row],['# or s 
Four-]])),"",IF(AND(  NOT(AND(ISBLANK($E405),ISBLANK($F405)))),AND($C405-ABS($E405)&lt;=O405,$C405+$F405&gt;=O405),IF(NOT(ISBLANK($G405)),K405&gt;$G405,UPPER(O405)="OK")))</f>
        <v/>
      </c>
      <c r="U405" s="79" t="b">
        <f>IF(ISBLANK(Resultados[[#This Row],['# or s]]),P405&lt;&gt;"",AND(P405&lt;&gt;"",Q405&lt;&gt;"",R405&lt;&gt;"",S405&lt;&gt;"",T405&lt;&gt;""))</f>
        <v>0</v>
      </c>
      <c r="V405" s="79" t="b">
        <f t="shared" si="7"/>
        <v>1</v>
      </c>
    </row>
    <row r="406" spans="1:22" x14ac:dyDescent="0.2">
      <c r="A40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Value]])),"",IF(AND(P406,Q406,R406,S406,T406,NOT(U406)),1,IF(AND(ISBLANK(Resultados[[#This Row],[Min
(-)]]),ISBLANK(Resultados[[#This Row],[Max
(+)]]),NOT(ISBLANK(Resultados[[#This Row],[Dimension (nominal)]])),ISBLANK(Resultados[[#This Row],[Requirement]])),"Ref",IF(AND(P406,Q406,R406,S406,T406),2,0))))</f>
        <v/>
      </c>
      <c r="B406" s="40"/>
      <c r="C406" s="30"/>
      <c r="D406" s="37"/>
      <c r="E406" s="30"/>
      <c r="F406" s="30"/>
      <c r="G406" s="30"/>
      <c r="H406" s="30"/>
      <c r="I406" s="55"/>
      <c r="J40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6" s="73"/>
      <c r="L406" s="73"/>
      <c r="M406" s="73"/>
      <c r="N406" s="73"/>
      <c r="O406" s="73"/>
      <c r="P406" s="79" t="str">
        <f>IF(ISBLANK(Resultados[[#This Row],[Sample ]]),"",IF(AND(  NOT(AND(ISBLANK($E406),ISBLANK($F406)))),AND($C406-ABS($E406)&lt;=K406,$C406+$F406&gt;=K406),IF(NOT(ISBLANK($G406)),K406&gt;$G406,UPPER(K406)="OK")))</f>
        <v/>
      </c>
      <c r="Q406" s="79" t="str">
        <f>IF(OR(ISBLANK(Resultados[[#This Row],['# or s]]),ISBLANK(Resultados[[#This Row],['# or s 
One-]])),"",IF(AND(  NOT(AND(ISBLANK($E406),ISBLANK($F406)))),AND($C406-ABS($E406)&lt;=L406,$C406+$F406&gt;=L406),IF(NOT(ISBLANK($G406)),K406&gt;$G406,UPPER(L406)="OK")))</f>
        <v/>
      </c>
      <c r="R406" s="79" t="str">
        <f>IF(OR(ISBLANK(Resultados[[#This Row],['# or s]]),ISBLANK(Resultados[[#This Row],['# or s 
Two-]])),"",IF(AND(  NOT(AND(ISBLANK($E406),ISBLANK($F406)))),AND($C406-ABS($E406)&lt;=M406,$C406+$F406&gt;=M406),IF(NOT(ISBLANK($G406)),K406&gt;$G406,UPPER(M406)="OK")))</f>
        <v/>
      </c>
      <c r="S406" s="79" t="str">
        <f>IF(OR(ISBLANK(Resultados[[#This Row],['# or s]]),ISBLANK(Resultados[[#This Row],['# or s 
Three-]])),"",IF(AND(  NOT(AND(ISBLANK($E406),ISBLANK($F406)))),AND($C406-ABS($E406)&lt;=N406,$C406+$F406&gt;=N406),IF(NOT(ISBLANK($G406)),K406&gt;$G406,UPPER(N406)="OK")))</f>
        <v/>
      </c>
      <c r="T406" s="79" t="str">
        <f>IF(OR(ISBLANK(Resultados[[#This Row],['# or s]]),ISBLANK(Resultados[[#This Row],['# or s 
Four-]])),"",IF(AND(  NOT(AND(ISBLANK($E406),ISBLANK($F406)))),AND($C406-ABS($E406)&lt;=O406,$C406+$F406&gt;=O406),IF(NOT(ISBLANK($G406)),K406&gt;$G406,UPPER(O406)="OK")))</f>
        <v/>
      </c>
      <c r="U406" s="79" t="b">
        <f>IF(ISBLANK(Resultados[[#This Row],['# or s]]),P406&lt;&gt;"",AND(P406&lt;&gt;"",Q406&lt;&gt;"",R406&lt;&gt;"",S406&lt;&gt;"",T406&lt;&gt;""))</f>
        <v>0</v>
      </c>
      <c r="V406" s="79" t="b">
        <f t="shared" si="7"/>
        <v>1</v>
      </c>
    </row>
    <row r="407" spans="1:22" x14ac:dyDescent="0.2">
      <c r="A40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Value]])),"",IF(AND(P407,Q407,R407,S407,T407,NOT(U407)),1,IF(AND(ISBLANK(Resultados[[#This Row],[Min
(-)]]),ISBLANK(Resultados[[#This Row],[Max
(+)]]),NOT(ISBLANK(Resultados[[#This Row],[Dimension (nominal)]])),ISBLANK(Resultados[[#This Row],[Requirement]])),"Ref",IF(AND(P407,Q407,R407,S407,T407),2,0))))</f>
        <v/>
      </c>
      <c r="B407" s="40"/>
      <c r="C407" s="30"/>
      <c r="D407" s="37"/>
      <c r="E407" s="30"/>
      <c r="F407" s="30"/>
      <c r="G407" s="30"/>
      <c r="H407" s="30"/>
      <c r="I407" s="55"/>
      <c r="J40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7" s="73"/>
      <c r="L407" s="73"/>
      <c r="M407" s="73"/>
      <c r="N407" s="73"/>
      <c r="O407" s="73"/>
      <c r="P407" s="79" t="str">
        <f>IF(ISBLANK(Resultados[[#This Row],[Sample ]]),"",IF(AND(  NOT(AND(ISBLANK($E407),ISBLANK($F407)))),AND($C407-ABS($E407)&lt;=K407,$C407+$F407&gt;=K407),IF(NOT(ISBLANK($G407)),K407&gt;$G407,UPPER(K407)="OK")))</f>
        <v/>
      </c>
      <c r="Q407" s="79" t="str">
        <f>IF(OR(ISBLANK(Resultados[[#This Row],['# or s]]),ISBLANK(Resultados[[#This Row],['# or s 
One-]])),"",IF(AND(  NOT(AND(ISBLANK($E407),ISBLANK($F407)))),AND($C407-ABS($E407)&lt;=L407,$C407+$F407&gt;=L407),IF(NOT(ISBLANK($G407)),K407&gt;$G407,UPPER(L407)="OK")))</f>
        <v/>
      </c>
      <c r="R407" s="79" t="str">
        <f>IF(OR(ISBLANK(Resultados[[#This Row],['# or s]]),ISBLANK(Resultados[[#This Row],['# or s 
Two-]])),"",IF(AND(  NOT(AND(ISBLANK($E407),ISBLANK($F407)))),AND($C407-ABS($E407)&lt;=M407,$C407+$F407&gt;=M407),IF(NOT(ISBLANK($G407)),K407&gt;$G407,UPPER(M407)="OK")))</f>
        <v/>
      </c>
      <c r="S407" s="79" t="str">
        <f>IF(OR(ISBLANK(Resultados[[#This Row],['# or s]]),ISBLANK(Resultados[[#This Row],['# or s 
Three-]])),"",IF(AND(  NOT(AND(ISBLANK($E407),ISBLANK($F407)))),AND($C407-ABS($E407)&lt;=N407,$C407+$F407&gt;=N407),IF(NOT(ISBLANK($G407)),K407&gt;$G407,UPPER(N407)="OK")))</f>
        <v/>
      </c>
      <c r="T407" s="79" t="str">
        <f>IF(OR(ISBLANK(Resultados[[#This Row],['# or s]]),ISBLANK(Resultados[[#This Row],['# or s 
Four-]])),"",IF(AND(  NOT(AND(ISBLANK($E407),ISBLANK($F407)))),AND($C407-ABS($E407)&lt;=O407,$C407+$F407&gt;=O407),IF(NOT(ISBLANK($G407)),K407&gt;$G407,UPPER(O407)="OK")))</f>
        <v/>
      </c>
      <c r="U407" s="79" t="b">
        <f>IF(ISBLANK(Resultados[[#This Row],['# or s]]),P407&lt;&gt;"",AND(P407&lt;&gt;"",Q407&lt;&gt;"",R407&lt;&gt;"",S407&lt;&gt;"",T407&lt;&gt;""))</f>
        <v>0</v>
      </c>
      <c r="V407" s="79" t="b">
        <f t="shared" si="7"/>
        <v>1</v>
      </c>
    </row>
    <row r="408" spans="1:22" x14ac:dyDescent="0.2">
      <c r="A40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Value]])),"",IF(AND(P408,Q408,R408,S408,T408,NOT(U408)),1,IF(AND(ISBLANK(Resultados[[#This Row],[Min
(-)]]),ISBLANK(Resultados[[#This Row],[Max
(+)]]),NOT(ISBLANK(Resultados[[#This Row],[Dimension (nominal)]])),ISBLANK(Resultados[[#This Row],[Requirement]])),"Ref",IF(AND(P408,Q408,R408,S408,T408),2,0))))</f>
        <v/>
      </c>
      <c r="B408" s="40"/>
      <c r="C408" s="30"/>
      <c r="D408" s="37"/>
      <c r="E408" s="30"/>
      <c r="F408" s="30"/>
      <c r="G408" s="30"/>
      <c r="H408" s="30"/>
      <c r="I408" s="55"/>
      <c r="J40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8" s="73"/>
      <c r="L408" s="73"/>
      <c r="M408" s="73"/>
      <c r="N408" s="73"/>
      <c r="O408" s="73"/>
      <c r="P408" s="79" t="str">
        <f>IF(ISBLANK(Resultados[[#This Row],[Sample ]]),"",IF(AND(  NOT(AND(ISBLANK($E408),ISBLANK($F408)))),AND($C408-ABS($E408)&lt;=K408,$C408+$F408&gt;=K408),IF(NOT(ISBLANK($G408)),K408&gt;$G408,UPPER(K408)="OK")))</f>
        <v/>
      </c>
      <c r="Q408" s="79" t="str">
        <f>IF(OR(ISBLANK(Resultados[[#This Row],['# or s]]),ISBLANK(Resultados[[#This Row],['# or s 
One-]])),"",IF(AND(  NOT(AND(ISBLANK($E408),ISBLANK($F408)))),AND($C408-ABS($E408)&lt;=L408,$C408+$F408&gt;=L408),IF(NOT(ISBLANK($G408)),K408&gt;$G408,UPPER(L408)="OK")))</f>
        <v/>
      </c>
      <c r="R408" s="79" t="str">
        <f>IF(OR(ISBLANK(Resultados[[#This Row],['# or s]]),ISBLANK(Resultados[[#This Row],['# or s 
Two-]])),"",IF(AND(  NOT(AND(ISBLANK($E408),ISBLANK($F408)))),AND($C408-ABS($E408)&lt;=M408,$C408+$F408&gt;=M408),IF(NOT(ISBLANK($G408)),K408&gt;$G408,UPPER(M408)="OK")))</f>
        <v/>
      </c>
      <c r="S408" s="79" t="str">
        <f>IF(OR(ISBLANK(Resultados[[#This Row],['# or s]]),ISBLANK(Resultados[[#This Row],['# or s 
Three-]])),"",IF(AND(  NOT(AND(ISBLANK($E408),ISBLANK($F408)))),AND($C408-ABS($E408)&lt;=N408,$C408+$F408&gt;=N408),IF(NOT(ISBLANK($G408)),K408&gt;$G408,UPPER(N408)="OK")))</f>
        <v/>
      </c>
      <c r="T408" s="79" t="str">
        <f>IF(OR(ISBLANK(Resultados[[#This Row],['# or s]]),ISBLANK(Resultados[[#This Row],['# or s 
Four-]])),"",IF(AND(  NOT(AND(ISBLANK($E408),ISBLANK($F408)))),AND($C408-ABS($E408)&lt;=O408,$C408+$F408&gt;=O408),IF(NOT(ISBLANK($G408)),K408&gt;$G408,UPPER(O408)="OK")))</f>
        <v/>
      </c>
      <c r="U408" s="79" t="b">
        <f>IF(ISBLANK(Resultados[[#This Row],['# or s]]),P408&lt;&gt;"",AND(P408&lt;&gt;"",Q408&lt;&gt;"",R408&lt;&gt;"",S408&lt;&gt;"",T408&lt;&gt;""))</f>
        <v>0</v>
      </c>
      <c r="V408" s="79" t="b">
        <f t="shared" si="7"/>
        <v>1</v>
      </c>
    </row>
    <row r="409" spans="1:22" x14ac:dyDescent="0.2">
      <c r="A40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Value]])),"",IF(AND(P409,Q409,R409,S409,T409,NOT(U409)),1,IF(AND(ISBLANK(Resultados[[#This Row],[Min
(-)]]),ISBLANK(Resultados[[#This Row],[Max
(+)]]),NOT(ISBLANK(Resultados[[#This Row],[Dimension (nominal)]])),ISBLANK(Resultados[[#This Row],[Requirement]])),"Ref",IF(AND(P409,Q409,R409,S409,T409),2,0))))</f>
        <v/>
      </c>
      <c r="B409" s="40"/>
      <c r="C409" s="30"/>
      <c r="D409" s="37"/>
      <c r="E409" s="30"/>
      <c r="F409" s="30"/>
      <c r="G409" s="30"/>
      <c r="H409" s="30"/>
      <c r="I409" s="55"/>
      <c r="J40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09" s="73"/>
      <c r="L409" s="73"/>
      <c r="M409" s="73"/>
      <c r="N409" s="73"/>
      <c r="O409" s="73"/>
      <c r="P409" s="79" t="str">
        <f>IF(ISBLANK(Resultados[[#This Row],[Sample ]]),"",IF(AND(  NOT(AND(ISBLANK($E409),ISBLANK($F409)))),AND($C409-ABS($E409)&lt;=K409,$C409+$F409&gt;=K409),IF(NOT(ISBLANK($G409)),K409&gt;$G409,UPPER(K409)="OK")))</f>
        <v/>
      </c>
      <c r="Q409" s="79" t="str">
        <f>IF(OR(ISBLANK(Resultados[[#This Row],['# or s]]),ISBLANK(Resultados[[#This Row],['# or s 
One-]])),"",IF(AND(  NOT(AND(ISBLANK($E409),ISBLANK($F409)))),AND($C409-ABS($E409)&lt;=L409,$C409+$F409&gt;=L409),IF(NOT(ISBLANK($G409)),K409&gt;$G409,UPPER(L409)="OK")))</f>
        <v/>
      </c>
      <c r="R409" s="79" t="str">
        <f>IF(OR(ISBLANK(Resultados[[#This Row],['# or s]]),ISBLANK(Resultados[[#This Row],['# or s 
Two-]])),"",IF(AND(  NOT(AND(ISBLANK($E409),ISBLANK($F409)))),AND($C409-ABS($E409)&lt;=M409,$C409+$F409&gt;=M409),IF(NOT(ISBLANK($G409)),K409&gt;$G409,UPPER(M409)="OK")))</f>
        <v/>
      </c>
      <c r="S409" s="79" t="str">
        <f>IF(OR(ISBLANK(Resultados[[#This Row],['# or s]]),ISBLANK(Resultados[[#This Row],['# or s 
Three-]])),"",IF(AND(  NOT(AND(ISBLANK($E409),ISBLANK($F409)))),AND($C409-ABS($E409)&lt;=N409,$C409+$F409&gt;=N409),IF(NOT(ISBLANK($G409)),K409&gt;$G409,UPPER(N409)="OK")))</f>
        <v/>
      </c>
      <c r="T409" s="79" t="str">
        <f>IF(OR(ISBLANK(Resultados[[#This Row],['# or s]]),ISBLANK(Resultados[[#This Row],['# or s 
Four-]])),"",IF(AND(  NOT(AND(ISBLANK($E409),ISBLANK($F409)))),AND($C409-ABS($E409)&lt;=O409,$C409+$F409&gt;=O409),IF(NOT(ISBLANK($G409)),K409&gt;$G409,UPPER(O409)="OK")))</f>
        <v/>
      </c>
      <c r="U409" s="79" t="b">
        <f>IF(ISBLANK(Resultados[[#This Row],['# or s]]),P409&lt;&gt;"",AND(P409&lt;&gt;"",Q409&lt;&gt;"",R409&lt;&gt;"",S409&lt;&gt;"",T409&lt;&gt;""))</f>
        <v>0</v>
      </c>
      <c r="V409" s="79" t="b">
        <f t="shared" si="7"/>
        <v>1</v>
      </c>
    </row>
    <row r="410" spans="1:22" x14ac:dyDescent="0.2">
      <c r="A4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Value]])),"",IF(AND(P410,Q410,R410,S410,T410,NOT(U410)),1,IF(AND(ISBLANK(Resultados[[#This Row],[Min
(-)]]),ISBLANK(Resultados[[#This Row],[Max
(+)]]),NOT(ISBLANK(Resultados[[#This Row],[Dimension (nominal)]])),ISBLANK(Resultados[[#This Row],[Requirement]])),"Ref",IF(AND(P410,Q410,R410,S410,T410),2,0))))</f>
        <v/>
      </c>
      <c r="B410" s="40"/>
      <c r="C410" s="30"/>
      <c r="D410" s="37"/>
      <c r="E410" s="30"/>
      <c r="F410" s="30"/>
      <c r="G410" s="30"/>
      <c r="H410" s="30"/>
      <c r="I410" s="55"/>
      <c r="J4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0" s="73"/>
      <c r="L410" s="73"/>
      <c r="M410" s="73"/>
      <c r="N410" s="73"/>
      <c r="O410" s="73"/>
      <c r="P410" s="79" t="str">
        <f>IF(ISBLANK(Resultados[[#This Row],[Sample ]]),"",IF(AND(  NOT(AND(ISBLANK($E410),ISBLANK($F410)))),AND($C410-ABS($E410)&lt;=K410,$C410+$F410&gt;=K410),IF(NOT(ISBLANK($G410)),K410&gt;$G410,UPPER(K410)="OK")))</f>
        <v/>
      </c>
      <c r="Q410" s="79" t="str">
        <f>IF(OR(ISBLANK(Resultados[[#This Row],['# or s]]),ISBLANK(Resultados[[#This Row],['# or s 
One-]])),"",IF(AND(  NOT(AND(ISBLANK($E410),ISBLANK($F410)))),AND($C410-ABS($E410)&lt;=L410,$C410+$F410&gt;=L410),IF(NOT(ISBLANK($G410)),K410&gt;$G410,UPPER(L410)="OK")))</f>
        <v/>
      </c>
      <c r="R410" s="79" t="str">
        <f>IF(OR(ISBLANK(Resultados[[#This Row],['# or s]]),ISBLANK(Resultados[[#This Row],['# or s 
Two-]])),"",IF(AND(  NOT(AND(ISBLANK($E410),ISBLANK($F410)))),AND($C410-ABS($E410)&lt;=M410,$C410+$F410&gt;=M410),IF(NOT(ISBLANK($G410)),K410&gt;$G410,UPPER(M410)="OK")))</f>
        <v/>
      </c>
      <c r="S410" s="79" t="str">
        <f>IF(OR(ISBLANK(Resultados[[#This Row],['# or s]]),ISBLANK(Resultados[[#This Row],['# or s 
Three-]])),"",IF(AND(  NOT(AND(ISBLANK($E410),ISBLANK($F410)))),AND($C410-ABS($E410)&lt;=N410,$C410+$F410&gt;=N410),IF(NOT(ISBLANK($G410)),K410&gt;$G410,UPPER(N410)="OK")))</f>
        <v/>
      </c>
      <c r="T410" s="79" t="str">
        <f>IF(OR(ISBLANK(Resultados[[#This Row],['# or s]]),ISBLANK(Resultados[[#This Row],['# or s 
Four-]])),"",IF(AND(  NOT(AND(ISBLANK($E410),ISBLANK($F410)))),AND($C410-ABS($E410)&lt;=O410,$C410+$F410&gt;=O410),IF(NOT(ISBLANK($G410)),K410&gt;$G410,UPPER(O410)="OK")))</f>
        <v/>
      </c>
      <c r="U410" s="79" t="b">
        <f>IF(ISBLANK(Resultados[[#This Row],['# or s]]),P410&lt;&gt;"",AND(P410&lt;&gt;"",Q410&lt;&gt;"",R410&lt;&gt;"",S410&lt;&gt;"",T410&lt;&gt;""))</f>
        <v>0</v>
      </c>
      <c r="V410" s="79" t="b">
        <f t="shared" si="7"/>
        <v>1</v>
      </c>
    </row>
    <row r="411" spans="1:22" x14ac:dyDescent="0.2">
      <c r="A4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Value]])),"",IF(AND(P411,Q411,R411,S411,T411,NOT(U411)),1,IF(AND(ISBLANK(Resultados[[#This Row],[Min
(-)]]),ISBLANK(Resultados[[#This Row],[Max
(+)]]),NOT(ISBLANK(Resultados[[#This Row],[Dimension (nominal)]])),ISBLANK(Resultados[[#This Row],[Requirement]])),"Ref",IF(AND(P411,Q411,R411,S411,T411),2,0))))</f>
        <v/>
      </c>
      <c r="B411" s="40"/>
      <c r="C411" s="30"/>
      <c r="D411" s="37"/>
      <c r="E411" s="30"/>
      <c r="F411" s="30"/>
      <c r="G411" s="30"/>
      <c r="H411" s="30"/>
      <c r="I411" s="55"/>
      <c r="J4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1" s="73"/>
      <c r="L411" s="73"/>
      <c r="M411" s="73"/>
      <c r="N411" s="73"/>
      <c r="O411" s="73"/>
      <c r="P411" s="79" t="str">
        <f>IF(ISBLANK(Resultados[[#This Row],[Sample ]]),"",IF(AND(  NOT(AND(ISBLANK($E411),ISBLANK($F411)))),AND($C411-ABS($E411)&lt;=K411,$C411+$F411&gt;=K411),IF(NOT(ISBLANK($G411)),K411&gt;$G411,UPPER(K411)="OK")))</f>
        <v/>
      </c>
      <c r="Q411" s="79" t="str">
        <f>IF(OR(ISBLANK(Resultados[[#This Row],['# or s]]),ISBLANK(Resultados[[#This Row],['# or s 
One-]])),"",IF(AND(  NOT(AND(ISBLANK($E411),ISBLANK($F411)))),AND($C411-ABS($E411)&lt;=L411,$C411+$F411&gt;=L411),IF(NOT(ISBLANK($G411)),K411&gt;$G411,UPPER(L411)="OK")))</f>
        <v/>
      </c>
      <c r="R411" s="79" t="str">
        <f>IF(OR(ISBLANK(Resultados[[#This Row],['# or s]]),ISBLANK(Resultados[[#This Row],['# or s 
Two-]])),"",IF(AND(  NOT(AND(ISBLANK($E411),ISBLANK($F411)))),AND($C411-ABS($E411)&lt;=M411,$C411+$F411&gt;=M411),IF(NOT(ISBLANK($G411)),K411&gt;$G411,UPPER(M411)="OK")))</f>
        <v/>
      </c>
      <c r="S411" s="79" t="str">
        <f>IF(OR(ISBLANK(Resultados[[#This Row],['# or s]]),ISBLANK(Resultados[[#This Row],['# or s 
Three-]])),"",IF(AND(  NOT(AND(ISBLANK($E411),ISBLANK($F411)))),AND($C411-ABS($E411)&lt;=N411,$C411+$F411&gt;=N411),IF(NOT(ISBLANK($G411)),K411&gt;$G411,UPPER(N411)="OK")))</f>
        <v/>
      </c>
      <c r="T411" s="79" t="str">
        <f>IF(OR(ISBLANK(Resultados[[#This Row],['# or s]]),ISBLANK(Resultados[[#This Row],['# or s 
Four-]])),"",IF(AND(  NOT(AND(ISBLANK($E411),ISBLANK($F411)))),AND($C411-ABS($E411)&lt;=O411,$C411+$F411&gt;=O411),IF(NOT(ISBLANK($G411)),K411&gt;$G411,UPPER(O411)="OK")))</f>
        <v/>
      </c>
      <c r="U411" s="79" t="b">
        <f>IF(ISBLANK(Resultados[[#This Row],['# or s]]),P411&lt;&gt;"",AND(P411&lt;&gt;"",Q411&lt;&gt;"",R411&lt;&gt;"",S411&lt;&gt;"",T411&lt;&gt;""))</f>
        <v>0</v>
      </c>
      <c r="V411" s="79" t="b">
        <f t="shared" si="7"/>
        <v>1</v>
      </c>
    </row>
    <row r="412" spans="1:22" x14ac:dyDescent="0.2">
      <c r="A4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Value]])),"",IF(AND(P412,Q412,R412,S412,T412,NOT(U412)),1,IF(AND(ISBLANK(Resultados[[#This Row],[Min
(-)]]),ISBLANK(Resultados[[#This Row],[Max
(+)]]),NOT(ISBLANK(Resultados[[#This Row],[Dimension (nominal)]])),ISBLANK(Resultados[[#This Row],[Requirement]])),"Ref",IF(AND(P412,Q412,R412,S412,T412),2,0))))</f>
        <v/>
      </c>
      <c r="B412" s="40"/>
      <c r="C412" s="30"/>
      <c r="D412" s="37"/>
      <c r="E412" s="30"/>
      <c r="F412" s="30"/>
      <c r="G412" s="30"/>
      <c r="H412" s="30"/>
      <c r="I412" s="55"/>
      <c r="J4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2" s="73"/>
      <c r="L412" s="73"/>
      <c r="M412" s="73"/>
      <c r="N412" s="73"/>
      <c r="O412" s="73"/>
      <c r="P412" s="79" t="str">
        <f>IF(ISBLANK(Resultados[[#This Row],[Sample ]]),"",IF(AND(  NOT(AND(ISBLANK($E412),ISBLANK($F412)))),AND($C412-ABS($E412)&lt;=K412,$C412+$F412&gt;=K412),IF(NOT(ISBLANK($G412)),K412&gt;$G412,UPPER(K412)="OK")))</f>
        <v/>
      </c>
      <c r="Q412" s="79" t="str">
        <f>IF(OR(ISBLANK(Resultados[[#This Row],['# or s]]),ISBLANK(Resultados[[#This Row],['# or s 
One-]])),"",IF(AND(  NOT(AND(ISBLANK($E412),ISBLANK($F412)))),AND($C412-ABS($E412)&lt;=L412,$C412+$F412&gt;=L412),IF(NOT(ISBLANK($G412)),K412&gt;$G412,UPPER(L412)="OK")))</f>
        <v/>
      </c>
      <c r="R412" s="79" t="str">
        <f>IF(OR(ISBLANK(Resultados[[#This Row],['# or s]]),ISBLANK(Resultados[[#This Row],['# or s 
Two-]])),"",IF(AND(  NOT(AND(ISBLANK($E412),ISBLANK($F412)))),AND($C412-ABS($E412)&lt;=M412,$C412+$F412&gt;=M412),IF(NOT(ISBLANK($G412)),K412&gt;$G412,UPPER(M412)="OK")))</f>
        <v/>
      </c>
      <c r="S412" s="79" t="str">
        <f>IF(OR(ISBLANK(Resultados[[#This Row],['# or s]]),ISBLANK(Resultados[[#This Row],['# or s 
Three-]])),"",IF(AND(  NOT(AND(ISBLANK($E412),ISBLANK($F412)))),AND($C412-ABS($E412)&lt;=N412,$C412+$F412&gt;=N412),IF(NOT(ISBLANK($G412)),K412&gt;$G412,UPPER(N412)="OK")))</f>
        <v/>
      </c>
      <c r="T412" s="79" t="str">
        <f>IF(OR(ISBLANK(Resultados[[#This Row],['# or s]]),ISBLANK(Resultados[[#This Row],['# or s 
Four-]])),"",IF(AND(  NOT(AND(ISBLANK($E412),ISBLANK($F412)))),AND($C412-ABS($E412)&lt;=O412,$C412+$F412&gt;=O412),IF(NOT(ISBLANK($G412)),K412&gt;$G412,UPPER(O412)="OK")))</f>
        <v/>
      </c>
      <c r="U412" s="79" t="b">
        <f>IF(ISBLANK(Resultados[[#This Row],['# or s]]),P412&lt;&gt;"",AND(P412&lt;&gt;"",Q412&lt;&gt;"",R412&lt;&gt;"",S412&lt;&gt;"",T412&lt;&gt;""))</f>
        <v>0</v>
      </c>
      <c r="V412" s="79" t="b">
        <f t="shared" si="7"/>
        <v>1</v>
      </c>
    </row>
    <row r="413" spans="1:22" x14ac:dyDescent="0.2">
      <c r="A4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Value]])),"",IF(AND(P413,Q413,R413,S413,T413,NOT(U413)),1,IF(AND(ISBLANK(Resultados[[#This Row],[Min
(-)]]),ISBLANK(Resultados[[#This Row],[Max
(+)]]),NOT(ISBLANK(Resultados[[#This Row],[Dimension (nominal)]])),ISBLANK(Resultados[[#This Row],[Requirement]])),"Ref",IF(AND(P413,Q413,R413,S413,T413),2,0))))</f>
        <v/>
      </c>
      <c r="B413" s="40"/>
      <c r="C413" s="30"/>
      <c r="D413" s="37"/>
      <c r="E413" s="30"/>
      <c r="F413" s="30"/>
      <c r="G413" s="30"/>
      <c r="H413" s="30"/>
      <c r="I413" s="55"/>
      <c r="J4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3" s="73"/>
      <c r="L413" s="73"/>
      <c r="M413" s="73"/>
      <c r="N413" s="73"/>
      <c r="O413" s="73"/>
      <c r="P413" s="79" t="str">
        <f>IF(ISBLANK(Resultados[[#This Row],[Sample ]]),"",IF(AND(  NOT(AND(ISBLANK($E413),ISBLANK($F413)))),AND($C413-ABS($E413)&lt;=K413,$C413+$F413&gt;=K413),IF(NOT(ISBLANK($G413)),K413&gt;$G413,UPPER(K413)="OK")))</f>
        <v/>
      </c>
      <c r="Q413" s="79" t="str">
        <f>IF(OR(ISBLANK(Resultados[[#This Row],['# or s]]),ISBLANK(Resultados[[#This Row],['# or s 
One-]])),"",IF(AND(  NOT(AND(ISBLANK($E413),ISBLANK($F413)))),AND($C413-ABS($E413)&lt;=L413,$C413+$F413&gt;=L413),IF(NOT(ISBLANK($G413)),K413&gt;$G413,UPPER(L413)="OK")))</f>
        <v/>
      </c>
      <c r="R413" s="79" t="str">
        <f>IF(OR(ISBLANK(Resultados[[#This Row],['# or s]]),ISBLANK(Resultados[[#This Row],['# or s 
Two-]])),"",IF(AND(  NOT(AND(ISBLANK($E413),ISBLANK($F413)))),AND($C413-ABS($E413)&lt;=M413,$C413+$F413&gt;=M413),IF(NOT(ISBLANK($G413)),K413&gt;$G413,UPPER(M413)="OK")))</f>
        <v/>
      </c>
      <c r="S413" s="79" t="str">
        <f>IF(OR(ISBLANK(Resultados[[#This Row],['# or s]]),ISBLANK(Resultados[[#This Row],['# or s 
Three-]])),"",IF(AND(  NOT(AND(ISBLANK($E413),ISBLANK($F413)))),AND($C413-ABS($E413)&lt;=N413,$C413+$F413&gt;=N413),IF(NOT(ISBLANK($G413)),K413&gt;$G413,UPPER(N413)="OK")))</f>
        <v/>
      </c>
      <c r="T413" s="79" t="str">
        <f>IF(OR(ISBLANK(Resultados[[#This Row],['# or s]]),ISBLANK(Resultados[[#This Row],['# or s 
Four-]])),"",IF(AND(  NOT(AND(ISBLANK($E413),ISBLANK($F413)))),AND($C413-ABS($E413)&lt;=O413,$C413+$F413&gt;=O413),IF(NOT(ISBLANK($G413)),K413&gt;$G413,UPPER(O413)="OK")))</f>
        <v/>
      </c>
      <c r="U413" s="79" t="b">
        <f>IF(ISBLANK(Resultados[[#This Row],['# or s]]),P413&lt;&gt;"",AND(P413&lt;&gt;"",Q413&lt;&gt;"",R413&lt;&gt;"",S413&lt;&gt;"",T413&lt;&gt;""))</f>
        <v>0</v>
      </c>
      <c r="V413" s="79" t="b">
        <f t="shared" si="7"/>
        <v>1</v>
      </c>
    </row>
    <row r="414" spans="1:22" x14ac:dyDescent="0.2">
      <c r="A4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Value]])),"",IF(AND(P414,Q414,R414,S414,T414,NOT(U414)),1,IF(AND(ISBLANK(Resultados[[#This Row],[Min
(-)]]),ISBLANK(Resultados[[#This Row],[Max
(+)]]),NOT(ISBLANK(Resultados[[#This Row],[Dimension (nominal)]])),ISBLANK(Resultados[[#This Row],[Requirement]])),"Ref",IF(AND(P414,Q414,R414,S414,T414),2,0))))</f>
        <v/>
      </c>
      <c r="B414" s="40"/>
      <c r="C414" s="30"/>
      <c r="D414" s="37"/>
      <c r="E414" s="30"/>
      <c r="F414" s="30"/>
      <c r="G414" s="30"/>
      <c r="H414" s="30"/>
      <c r="I414" s="55"/>
      <c r="J4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4" s="73"/>
      <c r="L414" s="73"/>
      <c r="M414" s="73"/>
      <c r="N414" s="73"/>
      <c r="O414" s="73"/>
      <c r="P414" s="79" t="str">
        <f>IF(ISBLANK(Resultados[[#This Row],[Sample ]]),"",IF(AND(  NOT(AND(ISBLANK($E414),ISBLANK($F414)))),AND($C414-ABS($E414)&lt;=K414,$C414+$F414&gt;=K414),IF(NOT(ISBLANK($G414)),K414&gt;$G414,UPPER(K414)="OK")))</f>
        <v/>
      </c>
      <c r="Q414" s="79" t="str">
        <f>IF(OR(ISBLANK(Resultados[[#This Row],['# or s]]),ISBLANK(Resultados[[#This Row],['# or s 
One-]])),"",IF(AND(  NOT(AND(ISBLANK($E414),ISBLANK($F414)))),AND($C414-ABS($E414)&lt;=L414,$C414+$F414&gt;=L414),IF(NOT(ISBLANK($G414)),K414&gt;$G414,UPPER(L414)="OK")))</f>
        <v/>
      </c>
      <c r="R414" s="79" t="str">
        <f>IF(OR(ISBLANK(Resultados[[#This Row],['# or s]]),ISBLANK(Resultados[[#This Row],['# or s 
Two-]])),"",IF(AND(  NOT(AND(ISBLANK($E414),ISBLANK($F414)))),AND($C414-ABS($E414)&lt;=M414,$C414+$F414&gt;=M414),IF(NOT(ISBLANK($G414)),K414&gt;$G414,UPPER(M414)="OK")))</f>
        <v/>
      </c>
      <c r="S414" s="79" t="str">
        <f>IF(OR(ISBLANK(Resultados[[#This Row],['# or s]]),ISBLANK(Resultados[[#This Row],['# or s 
Three-]])),"",IF(AND(  NOT(AND(ISBLANK($E414),ISBLANK($F414)))),AND($C414-ABS($E414)&lt;=N414,$C414+$F414&gt;=N414),IF(NOT(ISBLANK($G414)),K414&gt;$G414,UPPER(N414)="OK")))</f>
        <v/>
      </c>
      <c r="T414" s="79" t="str">
        <f>IF(OR(ISBLANK(Resultados[[#This Row],['# or s]]),ISBLANK(Resultados[[#This Row],['# or s 
Four-]])),"",IF(AND(  NOT(AND(ISBLANK($E414),ISBLANK($F414)))),AND($C414-ABS($E414)&lt;=O414,$C414+$F414&gt;=O414),IF(NOT(ISBLANK($G414)),K414&gt;$G414,UPPER(O414)="OK")))</f>
        <v/>
      </c>
      <c r="U414" s="79" t="b">
        <f>IF(ISBLANK(Resultados[[#This Row],['# or s]]),P414&lt;&gt;"",AND(P414&lt;&gt;"",Q414&lt;&gt;"",R414&lt;&gt;"",S414&lt;&gt;"",T414&lt;&gt;""))</f>
        <v>0</v>
      </c>
      <c r="V414" s="79" t="b">
        <f t="shared" si="7"/>
        <v>1</v>
      </c>
    </row>
    <row r="415" spans="1:22" x14ac:dyDescent="0.2">
      <c r="A4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Value]])),"",IF(AND(P415,Q415,R415,S415,T415,NOT(U415)),1,IF(AND(ISBLANK(Resultados[[#This Row],[Min
(-)]]),ISBLANK(Resultados[[#This Row],[Max
(+)]]),NOT(ISBLANK(Resultados[[#This Row],[Dimension (nominal)]])),ISBLANK(Resultados[[#This Row],[Requirement]])),"Ref",IF(AND(P415,Q415,R415,S415,T415),2,0))))</f>
        <v/>
      </c>
      <c r="B415" s="40"/>
      <c r="C415" s="30"/>
      <c r="D415" s="37"/>
      <c r="E415" s="30"/>
      <c r="F415" s="30"/>
      <c r="G415" s="30"/>
      <c r="H415" s="30"/>
      <c r="I415" s="55"/>
      <c r="J4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5" s="73"/>
      <c r="L415" s="73"/>
      <c r="M415" s="73"/>
      <c r="N415" s="73"/>
      <c r="O415" s="73"/>
      <c r="P415" s="79" t="str">
        <f>IF(ISBLANK(Resultados[[#This Row],[Sample ]]),"",IF(AND(  NOT(AND(ISBLANK($E415),ISBLANK($F415)))),AND($C415-ABS($E415)&lt;=K415,$C415+$F415&gt;=K415),IF(NOT(ISBLANK($G415)),K415&gt;$G415,UPPER(K415)="OK")))</f>
        <v/>
      </c>
      <c r="Q415" s="79" t="str">
        <f>IF(OR(ISBLANK(Resultados[[#This Row],['# or s]]),ISBLANK(Resultados[[#This Row],['# or s 
One-]])),"",IF(AND(  NOT(AND(ISBLANK($E415),ISBLANK($F415)))),AND($C415-ABS($E415)&lt;=L415,$C415+$F415&gt;=L415),IF(NOT(ISBLANK($G415)),K415&gt;$G415,UPPER(L415)="OK")))</f>
        <v/>
      </c>
      <c r="R415" s="79" t="str">
        <f>IF(OR(ISBLANK(Resultados[[#This Row],['# or s]]),ISBLANK(Resultados[[#This Row],['# or s 
Two-]])),"",IF(AND(  NOT(AND(ISBLANK($E415),ISBLANK($F415)))),AND($C415-ABS($E415)&lt;=M415,$C415+$F415&gt;=M415),IF(NOT(ISBLANK($G415)),K415&gt;$G415,UPPER(M415)="OK")))</f>
        <v/>
      </c>
      <c r="S415" s="79" t="str">
        <f>IF(OR(ISBLANK(Resultados[[#This Row],['# or s]]),ISBLANK(Resultados[[#This Row],['# or s 
Three-]])),"",IF(AND(  NOT(AND(ISBLANK($E415),ISBLANK($F415)))),AND($C415-ABS($E415)&lt;=N415,$C415+$F415&gt;=N415),IF(NOT(ISBLANK($G415)),K415&gt;$G415,UPPER(N415)="OK")))</f>
        <v/>
      </c>
      <c r="T415" s="79" t="str">
        <f>IF(OR(ISBLANK(Resultados[[#This Row],['# or s]]),ISBLANK(Resultados[[#This Row],['# or s 
Four-]])),"",IF(AND(  NOT(AND(ISBLANK($E415),ISBLANK($F415)))),AND($C415-ABS($E415)&lt;=O415,$C415+$F415&gt;=O415),IF(NOT(ISBLANK($G415)),K415&gt;$G415,UPPER(O415)="OK")))</f>
        <v/>
      </c>
      <c r="U415" s="79" t="b">
        <f>IF(ISBLANK(Resultados[[#This Row],['# or s]]),P415&lt;&gt;"",AND(P415&lt;&gt;"",Q415&lt;&gt;"",R415&lt;&gt;"",S415&lt;&gt;"",T415&lt;&gt;""))</f>
        <v>0</v>
      </c>
      <c r="V415" s="79" t="b">
        <f t="shared" si="7"/>
        <v>1</v>
      </c>
    </row>
    <row r="416" spans="1:22" x14ac:dyDescent="0.2">
      <c r="A4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Value]])),"",IF(AND(P416,Q416,R416,S416,T416,NOT(U416)),1,IF(AND(ISBLANK(Resultados[[#This Row],[Min
(-)]]),ISBLANK(Resultados[[#This Row],[Max
(+)]]),NOT(ISBLANK(Resultados[[#This Row],[Dimension (nominal)]])),ISBLANK(Resultados[[#This Row],[Requirement]])),"Ref",IF(AND(P416,Q416,R416,S416,T416),2,0))))</f>
        <v/>
      </c>
      <c r="B416" s="40"/>
      <c r="C416" s="30"/>
      <c r="D416" s="37"/>
      <c r="E416" s="30"/>
      <c r="F416" s="30"/>
      <c r="G416" s="30"/>
      <c r="H416" s="30"/>
      <c r="I416" s="55"/>
      <c r="J4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6" s="73"/>
      <c r="L416" s="73"/>
      <c r="M416" s="73"/>
      <c r="N416" s="73"/>
      <c r="O416" s="73"/>
      <c r="P416" s="79" t="str">
        <f>IF(ISBLANK(Resultados[[#This Row],[Sample ]]),"",IF(AND(  NOT(AND(ISBLANK($E416),ISBLANK($F416)))),AND($C416-ABS($E416)&lt;=K416,$C416+$F416&gt;=K416),IF(NOT(ISBLANK($G416)),K416&gt;$G416,UPPER(K416)="OK")))</f>
        <v/>
      </c>
      <c r="Q416" s="79" t="str">
        <f>IF(OR(ISBLANK(Resultados[[#This Row],['# or s]]),ISBLANK(Resultados[[#This Row],['# or s 
One-]])),"",IF(AND(  NOT(AND(ISBLANK($E416),ISBLANK($F416)))),AND($C416-ABS($E416)&lt;=L416,$C416+$F416&gt;=L416),IF(NOT(ISBLANK($G416)),K416&gt;$G416,UPPER(L416)="OK")))</f>
        <v/>
      </c>
      <c r="R416" s="79" t="str">
        <f>IF(OR(ISBLANK(Resultados[[#This Row],['# or s]]),ISBLANK(Resultados[[#This Row],['# or s 
Two-]])),"",IF(AND(  NOT(AND(ISBLANK($E416),ISBLANK($F416)))),AND($C416-ABS($E416)&lt;=M416,$C416+$F416&gt;=M416),IF(NOT(ISBLANK($G416)),K416&gt;$G416,UPPER(M416)="OK")))</f>
        <v/>
      </c>
      <c r="S416" s="79" t="str">
        <f>IF(OR(ISBLANK(Resultados[[#This Row],['# or s]]),ISBLANK(Resultados[[#This Row],['# or s 
Three-]])),"",IF(AND(  NOT(AND(ISBLANK($E416),ISBLANK($F416)))),AND($C416-ABS($E416)&lt;=N416,$C416+$F416&gt;=N416),IF(NOT(ISBLANK($G416)),K416&gt;$G416,UPPER(N416)="OK")))</f>
        <v/>
      </c>
      <c r="T416" s="79" t="str">
        <f>IF(OR(ISBLANK(Resultados[[#This Row],['# or s]]),ISBLANK(Resultados[[#This Row],['# or s 
Four-]])),"",IF(AND(  NOT(AND(ISBLANK($E416),ISBLANK($F416)))),AND($C416-ABS($E416)&lt;=O416,$C416+$F416&gt;=O416),IF(NOT(ISBLANK($G416)),K416&gt;$G416,UPPER(O416)="OK")))</f>
        <v/>
      </c>
      <c r="U416" s="79" t="b">
        <f>IF(ISBLANK(Resultados[[#This Row],['# or s]]),P416&lt;&gt;"",AND(P416&lt;&gt;"",Q416&lt;&gt;"",R416&lt;&gt;"",S416&lt;&gt;"",T416&lt;&gt;""))</f>
        <v>0</v>
      </c>
      <c r="V416" s="79" t="b">
        <f t="shared" si="7"/>
        <v>1</v>
      </c>
    </row>
    <row r="417" spans="1:22" x14ac:dyDescent="0.2">
      <c r="A4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Value]])),"",IF(AND(P417,Q417,R417,S417,T417,NOT(U417)),1,IF(AND(ISBLANK(Resultados[[#This Row],[Min
(-)]]),ISBLANK(Resultados[[#This Row],[Max
(+)]]),NOT(ISBLANK(Resultados[[#This Row],[Dimension (nominal)]])),ISBLANK(Resultados[[#This Row],[Requirement]])),"Ref",IF(AND(P417,Q417,R417,S417,T417),2,0))))</f>
        <v/>
      </c>
      <c r="B417" s="40"/>
      <c r="C417" s="30"/>
      <c r="D417" s="37"/>
      <c r="E417" s="30"/>
      <c r="F417" s="30"/>
      <c r="G417" s="30"/>
      <c r="H417" s="30"/>
      <c r="I417" s="55"/>
      <c r="J4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7" s="73"/>
      <c r="L417" s="73"/>
      <c r="M417" s="73"/>
      <c r="N417" s="73"/>
      <c r="O417" s="73"/>
      <c r="P417" s="79" t="str">
        <f>IF(ISBLANK(Resultados[[#This Row],[Sample ]]),"",IF(AND(  NOT(AND(ISBLANK($E417),ISBLANK($F417)))),AND($C417-ABS($E417)&lt;=K417,$C417+$F417&gt;=K417),IF(NOT(ISBLANK($G417)),K417&gt;$G417,UPPER(K417)="OK")))</f>
        <v/>
      </c>
      <c r="Q417" s="79" t="str">
        <f>IF(OR(ISBLANK(Resultados[[#This Row],['# or s]]),ISBLANK(Resultados[[#This Row],['# or s 
One-]])),"",IF(AND(  NOT(AND(ISBLANK($E417),ISBLANK($F417)))),AND($C417-ABS($E417)&lt;=L417,$C417+$F417&gt;=L417),IF(NOT(ISBLANK($G417)),K417&gt;$G417,UPPER(L417)="OK")))</f>
        <v/>
      </c>
      <c r="R417" s="79" t="str">
        <f>IF(OR(ISBLANK(Resultados[[#This Row],['# or s]]),ISBLANK(Resultados[[#This Row],['# or s 
Two-]])),"",IF(AND(  NOT(AND(ISBLANK($E417),ISBLANK($F417)))),AND($C417-ABS($E417)&lt;=M417,$C417+$F417&gt;=M417),IF(NOT(ISBLANK($G417)),K417&gt;$G417,UPPER(M417)="OK")))</f>
        <v/>
      </c>
      <c r="S417" s="79" t="str">
        <f>IF(OR(ISBLANK(Resultados[[#This Row],['# or s]]),ISBLANK(Resultados[[#This Row],['# or s 
Three-]])),"",IF(AND(  NOT(AND(ISBLANK($E417),ISBLANK($F417)))),AND($C417-ABS($E417)&lt;=N417,$C417+$F417&gt;=N417),IF(NOT(ISBLANK($G417)),K417&gt;$G417,UPPER(N417)="OK")))</f>
        <v/>
      </c>
      <c r="T417" s="79" t="str">
        <f>IF(OR(ISBLANK(Resultados[[#This Row],['# or s]]),ISBLANK(Resultados[[#This Row],['# or s 
Four-]])),"",IF(AND(  NOT(AND(ISBLANK($E417),ISBLANK($F417)))),AND($C417-ABS($E417)&lt;=O417,$C417+$F417&gt;=O417),IF(NOT(ISBLANK($G417)),K417&gt;$G417,UPPER(O417)="OK")))</f>
        <v/>
      </c>
      <c r="U417" s="79" t="b">
        <f>IF(ISBLANK(Resultados[[#This Row],['# or s]]),P417&lt;&gt;"",AND(P417&lt;&gt;"",Q417&lt;&gt;"",R417&lt;&gt;"",S417&lt;&gt;"",T417&lt;&gt;""))</f>
        <v>0</v>
      </c>
      <c r="V417" s="79" t="b">
        <f t="shared" si="7"/>
        <v>1</v>
      </c>
    </row>
    <row r="418" spans="1:22" x14ac:dyDescent="0.2">
      <c r="A4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Value]])),"",IF(AND(P418,Q418,R418,S418,T418,NOT(U418)),1,IF(AND(ISBLANK(Resultados[[#This Row],[Min
(-)]]),ISBLANK(Resultados[[#This Row],[Max
(+)]]),NOT(ISBLANK(Resultados[[#This Row],[Dimension (nominal)]])),ISBLANK(Resultados[[#This Row],[Requirement]])),"Ref",IF(AND(P418,Q418,R418,S418,T418),2,0))))</f>
        <v/>
      </c>
      <c r="B418" s="40"/>
      <c r="C418" s="30"/>
      <c r="D418" s="37"/>
      <c r="E418" s="30"/>
      <c r="F418" s="30"/>
      <c r="G418" s="30"/>
      <c r="H418" s="30"/>
      <c r="I418" s="55"/>
      <c r="J4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8" s="73"/>
      <c r="L418" s="73"/>
      <c r="M418" s="73"/>
      <c r="N418" s="73"/>
      <c r="O418" s="73"/>
      <c r="P418" s="79" t="str">
        <f>IF(ISBLANK(Resultados[[#This Row],[Sample ]]),"",IF(AND(  NOT(AND(ISBLANK($E418),ISBLANK($F418)))),AND($C418-ABS($E418)&lt;=K418,$C418+$F418&gt;=K418),IF(NOT(ISBLANK($G418)),K418&gt;$G418,UPPER(K418)="OK")))</f>
        <v/>
      </c>
      <c r="Q418" s="79" t="str">
        <f>IF(OR(ISBLANK(Resultados[[#This Row],['# or s]]),ISBLANK(Resultados[[#This Row],['# or s 
One-]])),"",IF(AND(  NOT(AND(ISBLANK($E418),ISBLANK($F418)))),AND($C418-ABS($E418)&lt;=L418,$C418+$F418&gt;=L418),IF(NOT(ISBLANK($G418)),K418&gt;$G418,UPPER(L418)="OK")))</f>
        <v/>
      </c>
      <c r="R418" s="79" t="str">
        <f>IF(OR(ISBLANK(Resultados[[#This Row],['# or s]]),ISBLANK(Resultados[[#This Row],['# or s 
Two-]])),"",IF(AND(  NOT(AND(ISBLANK($E418),ISBLANK($F418)))),AND($C418-ABS($E418)&lt;=M418,$C418+$F418&gt;=M418),IF(NOT(ISBLANK($G418)),K418&gt;$G418,UPPER(M418)="OK")))</f>
        <v/>
      </c>
      <c r="S418" s="79" t="str">
        <f>IF(OR(ISBLANK(Resultados[[#This Row],['# or s]]),ISBLANK(Resultados[[#This Row],['# or s 
Three-]])),"",IF(AND(  NOT(AND(ISBLANK($E418),ISBLANK($F418)))),AND($C418-ABS($E418)&lt;=N418,$C418+$F418&gt;=N418),IF(NOT(ISBLANK($G418)),K418&gt;$G418,UPPER(N418)="OK")))</f>
        <v/>
      </c>
      <c r="T418" s="79" t="str">
        <f>IF(OR(ISBLANK(Resultados[[#This Row],['# or s]]),ISBLANK(Resultados[[#This Row],['# or s 
Four-]])),"",IF(AND(  NOT(AND(ISBLANK($E418),ISBLANK($F418)))),AND($C418-ABS($E418)&lt;=O418,$C418+$F418&gt;=O418),IF(NOT(ISBLANK($G418)),K418&gt;$G418,UPPER(O418)="OK")))</f>
        <v/>
      </c>
      <c r="U418" s="79" t="b">
        <f>IF(ISBLANK(Resultados[[#This Row],['# or s]]),P418&lt;&gt;"",AND(P418&lt;&gt;"",Q418&lt;&gt;"",R418&lt;&gt;"",S418&lt;&gt;"",T418&lt;&gt;""))</f>
        <v>0</v>
      </c>
      <c r="V418" s="79" t="b">
        <f t="shared" si="7"/>
        <v>1</v>
      </c>
    </row>
    <row r="419" spans="1:22" x14ac:dyDescent="0.2">
      <c r="A4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Value]])),"",IF(AND(P419,Q419,R419,S419,T419,NOT(U419)),1,IF(AND(ISBLANK(Resultados[[#This Row],[Min
(-)]]),ISBLANK(Resultados[[#This Row],[Max
(+)]]),NOT(ISBLANK(Resultados[[#This Row],[Dimension (nominal)]])),ISBLANK(Resultados[[#This Row],[Requirement]])),"Ref",IF(AND(P419,Q419,R419,S419,T419),2,0))))</f>
        <v/>
      </c>
      <c r="B419" s="40"/>
      <c r="C419" s="30"/>
      <c r="D419" s="37"/>
      <c r="E419" s="30"/>
      <c r="F419" s="30"/>
      <c r="G419" s="30"/>
      <c r="H419" s="30"/>
      <c r="I419" s="55"/>
      <c r="J4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19" s="73"/>
      <c r="L419" s="73"/>
      <c r="M419" s="73"/>
      <c r="N419" s="73"/>
      <c r="O419" s="73"/>
      <c r="P419" s="79" t="str">
        <f>IF(ISBLANK(Resultados[[#This Row],[Sample ]]),"",IF(AND(  NOT(AND(ISBLANK($E419),ISBLANK($F419)))),AND($C419-ABS($E419)&lt;=K419,$C419+$F419&gt;=K419),IF(NOT(ISBLANK($G419)),K419&gt;$G419,UPPER(K419)="OK")))</f>
        <v/>
      </c>
      <c r="Q419" s="79" t="str">
        <f>IF(OR(ISBLANK(Resultados[[#This Row],['# or s]]),ISBLANK(Resultados[[#This Row],['# or s 
One-]])),"",IF(AND(  NOT(AND(ISBLANK($E419),ISBLANK($F419)))),AND($C419-ABS($E419)&lt;=L419,$C419+$F419&gt;=L419),IF(NOT(ISBLANK($G419)),K419&gt;$G419,UPPER(L419)="OK")))</f>
        <v/>
      </c>
      <c r="R419" s="79" t="str">
        <f>IF(OR(ISBLANK(Resultados[[#This Row],['# or s]]),ISBLANK(Resultados[[#This Row],['# or s 
Two-]])),"",IF(AND(  NOT(AND(ISBLANK($E419),ISBLANK($F419)))),AND($C419-ABS($E419)&lt;=M419,$C419+$F419&gt;=M419),IF(NOT(ISBLANK($G419)),K419&gt;$G419,UPPER(M419)="OK")))</f>
        <v/>
      </c>
      <c r="S419" s="79" t="str">
        <f>IF(OR(ISBLANK(Resultados[[#This Row],['# or s]]),ISBLANK(Resultados[[#This Row],['# or s 
Three-]])),"",IF(AND(  NOT(AND(ISBLANK($E419),ISBLANK($F419)))),AND($C419-ABS($E419)&lt;=N419,$C419+$F419&gt;=N419),IF(NOT(ISBLANK($G419)),K419&gt;$G419,UPPER(N419)="OK")))</f>
        <v/>
      </c>
      <c r="T419" s="79" t="str">
        <f>IF(OR(ISBLANK(Resultados[[#This Row],['# or s]]),ISBLANK(Resultados[[#This Row],['# or s 
Four-]])),"",IF(AND(  NOT(AND(ISBLANK($E419),ISBLANK($F419)))),AND($C419-ABS($E419)&lt;=O419,$C419+$F419&gt;=O419),IF(NOT(ISBLANK($G419)),K419&gt;$G419,UPPER(O419)="OK")))</f>
        <v/>
      </c>
      <c r="U419" s="79" t="b">
        <f>IF(ISBLANK(Resultados[[#This Row],['# or s]]),P419&lt;&gt;"",AND(P419&lt;&gt;"",Q419&lt;&gt;"",R419&lt;&gt;"",S419&lt;&gt;"",T419&lt;&gt;""))</f>
        <v>0</v>
      </c>
      <c r="V419" s="79" t="b">
        <f t="shared" si="7"/>
        <v>1</v>
      </c>
    </row>
    <row r="420" spans="1:22" x14ac:dyDescent="0.2">
      <c r="A4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Value]])),"",IF(AND(P420,Q420,R420,S420,T420,NOT(U420)),1,IF(AND(ISBLANK(Resultados[[#This Row],[Min
(-)]]),ISBLANK(Resultados[[#This Row],[Max
(+)]]),NOT(ISBLANK(Resultados[[#This Row],[Dimension (nominal)]])),ISBLANK(Resultados[[#This Row],[Requirement]])),"Ref",IF(AND(P420,Q420,R420,S420,T420),2,0))))</f>
        <v/>
      </c>
      <c r="B420" s="40"/>
      <c r="C420" s="30"/>
      <c r="D420" s="37"/>
      <c r="E420" s="30"/>
      <c r="F420" s="30"/>
      <c r="G420" s="30"/>
      <c r="H420" s="30"/>
      <c r="I420" s="55"/>
      <c r="J4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0" s="73"/>
      <c r="L420" s="73"/>
      <c r="M420" s="73"/>
      <c r="N420" s="73"/>
      <c r="O420" s="73"/>
      <c r="P420" s="79" t="str">
        <f>IF(ISBLANK(Resultados[[#This Row],[Sample ]]),"",IF(AND(  NOT(AND(ISBLANK($E420),ISBLANK($F420)))),AND($C420-ABS($E420)&lt;=K420,$C420+$F420&gt;=K420),IF(NOT(ISBLANK($G420)),K420&gt;$G420,UPPER(K420)="OK")))</f>
        <v/>
      </c>
      <c r="Q420" s="79" t="str">
        <f>IF(OR(ISBLANK(Resultados[[#This Row],['# or s]]),ISBLANK(Resultados[[#This Row],['# or s 
One-]])),"",IF(AND(  NOT(AND(ISBLANK($E420),ISBLANK($F420)))),AND($C420-ABS($E420)&lt;=L420,$C420+$F420&gt;=L420),IF(NOT(ISBLANK($G420)),K420&gt;$G420,UPPER(L420)="OK")))</f>
        <v/>
      </c>
      <c r="R420" s="79" t="str">
        <f>IF(OR(ISBLANK(Resultados[[#This Row],['# or s]]),ISBLANK(Resultados[[#This Row],['# or s 
Two-]])),"",IF(AND(  NOT(AND(ISBLANK($E420),ISBLANK($F420)))),AND($C420-ABS($E420)&lt;=M420,$C420+$F420&gt;=M420),IF(NOT(ISBLANK($G420)),K420&gt;$G420,UPPER(M420)="OK")))</f>
        <v/>
      </c>
      <c r="S420" s="79" t="str">
        <f>IF(OR(ISBLANK(Resultados[[#This Row],['# or s]]),ISBLANK(Resultados[[#This Row],['# or s 
Three-]])),"",IF(AND(  NOT(AND(ISBLANK($E420),ISBLANK($F420)))),AND($C420-ABS($E420)&lt;=N420,$C420+$F420&gt;=N420),IF(NOT(ISBLANK($G420)),K420&gt;$G420,UPPER(N420)="OK")))</f>
        <v/>
      </c>
      <c r="T420" s="79" t="str">
        <f>IF(OR(ISBLANK(Resultados[[#This Row],['# or s]]),ISBLANK(Resultados[[#This Row],['# or s 
Four-]])),"",IF(AND(  NOT(AND(ISBLANK($E420),ISBLANK($F420)))),AND($C420-ABS($E420)&lt;=O420,$C420+$F420&gt;=O420),IF(NOT(ISBLANK($G420)),K420&gt;$G420,UPPER(O420)="OK")))</f>
        <v/>
      </c>
      <c r="U420" s="79" t="b">
        <f>IF(ISBLANK(Resultados[[#This Row],['# or s]]),P420&lt;&gt;"",AND(P420&lt;&gt;"",Q420&lt;&gt;"",R420&lt;&gt;"",S420&lt;&gt;"",T420&lt;&gt;""))</f>
        <v>0</v>
      </c>
      <c r="V420" s="79" t="b">
        <f t="shared" si="7"/>
        <v>1</v>
      </c>
    </row>
    <row r="421" spans="1:22" x14ac:dyDescent="0.2">
      <c r="A4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Value]])),"",IF(AND(P421,Q421,R421,S421,T421,NOT(U421)),1,IF(AND(ISBLANK(Resultados[[#This Row],[Min
(-)]]),ISBLANK(Resultados[[#This Row],[Max
(+)]]),NOT(ISBLANK(Resultados[[#This Row],[Dimension (nominal)]])),ISBLANK(Resultados[[#This Row],[Requirement]])),"Ref",IF(AND(P421,Q421,R421,S421,T421),2,0))))</f>
        <v/>
      </c>
      <c r="B421" s="40"/>
      <c r="C421" s="30"/>
      <c r="D421" s="37"/>
      <c r="E421" s="30"/>
      <c r="F421" s="30"/>
      <c r="G421" s="30"/>
      <c r="H421" s="30"/>
      <c r="I421" s="55"/>
      <c r="J4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1" s="73"/>
      <c r="L421" s="73"/>
      <c r="M421" s="73"/>
      <c r="N421" s="73"/>
      <c r="O421" s="73"/>
      <c r="P421" s="79" t="str">
        <f>IF(ISBLANK(Resultados[[#This Row],[Sample ]]),"",IF(AND(  NOT(AND(ISBLANK($E421),ISBLANK($F421)))),AND($C421-ABS($E421)&lt;=K421,$C421+$F421&gt;=K421),IF(NOT(ISBLANK($G421)),K421&gt;$G421,UPPER(K421)="OK")))</f>
        <v/>
      </c>
      <c r="Q421" s="79" t="str">
        <f>IF(OR(ISBLANK(Resultados[[#This Row],['# or s]]),ISBLANK(Resultados[[#This Row],['# or s 
One-]])),"",IF(AND(  NOT(AND(ISBLANK($E421),ISBLANK($F421)))),AND($C421-ABS($E421)&lt;=L421,$C421+$F421&gt;=L421),IF(NOT(ISBLANK($G421)),K421&gt;$G421,UPPER(L421)="OK")))</f>
        <v/>
      </c>
      <c r="R421" s="79" t="str">
        <f>IF(OR(ISBLANK(Resultados[[#This Row],['# or s]]),ISBLANK(Resultados[[#This Row],['# or s 
Two-]])),"",IF(AND(  NOT(AND(ISBLANK($E421),ISBLANK($F421)))),AND($C421-ABS($E421)&lt;=M421,$C421+$F421&gt;=M421),IF(NOT(ISBLANK($G421)),K421&gt;$G421,UPPER(M421)="OK")))</f>
        <v/>
      </c>
      <c r="S421" s="79" t="str">
        <f>IF(OR(ISBLANK(Resultados[[#This Row],['# or s]]),ISBLANK(Resultados[[#This Row],['# or s 
Three-]])),"",IF(AND(  NOT(AND(ISBLANK($E421),ISBLANK($F421)))),AND($C421-ABS($E421)&lt;=N421,$C421+$F421&gt;=N421),IF(NOT(ISBLANK($G421)),K421&gt;$G421,UPPER(N421)="OK")))</f>
        <v/>
      </c>
      <c r="T421" s="79" t="str">
        <f>IF(OR(ISBLANK(Resultados[[#This Row],['# or s]]),ISBLANK(Resultados[[#This Row],['# or s 
Four-]])),"",IF(AND(  NOT(AND(ISBLANK($E421),ISBLANK($F421)))),AND($C421-ABS($E421)&lt;=O421,$C421+$F421&gt;=O421),IF(NOT(ISBLANK($G421)),K421&gt;$G421,UPPER(O421)="OK")))</f>
        <v/>
      </c>
      <c r="U421" s="79" t="b">
        <f>IF(ISBLANK(Resultados[[#This Row],['# or s]]),P421&lt;&gt;"",AND(P421&lt;&gt;"",Q421&lt;&gt;"",R421&lt;&gt;"",S421&lt;&gt;"",T421&lt;&gt;""))</f>
        <v>0</v>
      </c>
      <c r="V421" s="79" t="b">
        <f t="shared" si="7"/>
        <v>1</v>
      </c>
    </row>
    <row r="422" spans="1:22" x14ac:dyDescent="0.2">
      <c r="A4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Value]])),"",IF(AND(P422,Q422,R422,S422,T422,NOT(U422)),1,IF(AND(ISBLANK(Resultados[[#This Row],[Min
(-)]]),ISBLANK(Resultados[[#This Row],[Max
(+)]]),NOT(ISBLANK(Resultados[[#This Row],[Dimension (nominal)]])),ISBLANK(Resultados[[#This Row],[Requirement]])),"Ref",IF(AND(P422,Q422,R422,S422,T422),2,0))))</f>
        <v/>
      </c>
      <c r="B422" s="40"/>
      <c r="C422" s="30"/>
      <c r="D422" s="37"/>
      <c r="E422" s="30"/>
      <c r="F422" s="30"/>
      <c r="G422" s="30"/>
      <c r="H422" s="30"/>
      <c r="I422" s="55"/>
      <c r="J4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2" s="73"/>
      <c r="L422" s="73"/>
      <c r="M422" s="73"/>
      <c r="N422" s="73"/>
      <c r="O422" s="73"/>
      <c r="P422" s="79" t="str">
        <f>IF(ISBLANK(Resultados[[#This Row],[Sample ]]),"",IF(AND(  NOT(AND(ISBLANK($E422),ISBLANK($F422)))),AND($C422-ABS($E422)&lt;=K422,$C422+$F422&gt;=K422),IF(NOT(ISBLANK($G422)),K422&gt;$G422,UPPER(K422)="OK")))</f>
        <v/>
      </c>
      <c r="Q422" s="79" t="str">
        <f>IF(OR(ISBLANK(Resultados[[#This Row],['# or s]]),ISBLANK(Resultados[[#This Row],['# or s 
One-]])),"",IF(AND(  NOT(AND(ISBLANK($E422),ISBLANK($F422)))),AND($C422-ABS($E422)&lt;=L422,$C422+$F422&gt;=L422),IF(NOT(ISBLANK($G422)),K422&gt;$G422,UPPER(L422)="OK")))</f>
        <v/>
      </c>
      <c r="R422" s="79" t="str">
        <f>IF(OR(ISBLANK(Resultados[[#This Row],['# or s]]),ISBLANK(Resultados[[#This Row],['# or s 
Two-]])),"",IF(AND(  NOT(AND(ISBLANK($E422),ISBLANK($F422)))),AND($C422-ABS($E422)&lt;=M422,$C422+$F422&gt;=M422),IF(NOT(ISBLANK($G422)),K422&gt;$G422,UPPER(M422)="OK")))</f>
        <v/>
      </c>
      <c r="S422" s="79" t="str">
        <f>IF(OR(ISBLANK(Resultados[[#This Row],['# or s]]),ISBLANK(Resultados[[#This Row],['# or s 
Three-]])),"",IF(AND(  NOT(AND(ISBLANK($E422),ISBLANK($F422)))),AND($C422-ABS($E422)&lt;=N422,$C422+$F422&gt;=N422),IF(NOT(ISBLANK($G422)),K422&gt;$G422,UPPER(N422)="OK")))</f>
        <v/>
      </c>
      <c r="T422" s="79" t="str">
        <f>IF(OR(ISBLANK(Resultados[[#This Row],['# or s]]),ISBLANK(Resultados[[#This Row],['# or s 
Four-]])),"",IF(AND(  NOT(AND(ISBLANK($E422),ISBLANK($F422)))),AND($C422-ABS($E422)&lt;=O422,$C422+$F422&gt;=O422),IF(NOT(ISBLANK($G422)),K422&gt;$G422,UPPER(O422)="OK")))</f>
        <v/>
      </c>
      <c r="U422" s="79" t="b">
        <f>IF(ISBLANK(Resultados[[#This Row],['# or s]]),P422&lt;&gt;"",AND(P422&lt;&gt;"",Q422&lt;&gt;"",R422&lt;&gt;"",S422&lt;&gt;"",T422&lt;&gt;""))</f>
        <v>0</v>
      </c>
      <c r="V422" s="79" t="b">
        <f t="shared" si="7"/>
        <v>1</v>
      </c>
    </row>
    <row r="423" spans="1:22" x14ac:dyDescent="0.2">
      <c r="A4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Value]])),"",IF(AND(P423,Q423,R423,S423,T423,NOT(U423)),1,IF(AND(ISBLANK(Resultados[[#This Row],[Min
(-)]]),ISBLANK(Resultados[[#This Row],[Max
(+)]]),NOT(ISBLANK(Resultados[[#This Row],[Dimension (nominal)]])),ISBLANK(Resultados[[#This Row],[Requirement]])),"Ref",IF(AND(P423,Q423,R423,S423,T423),2,0))))</f>
        <v/>
      </c>
      <c r="B423" s="40"/>
      <c r="C423" s="30"/>
      <c r="D423" s="37"/>
      <c r="E423" s="30"/>
      <c r="F423" s="30"/>
      <c r="G423" s="30"/>
      <c r="H423" s="30"/>
      <c r="I423" s="55"/>
      <c r="J4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3" s="73"/>
      <c r="L423" s="73"/>
      <c r="M423" s="73"/>
      <c r="N423" s="73"/>
      <c r="O423" s="73"/>
      <c r="P423" s="79" t="str">
        <f>IF(ISBLANK(Resultados[[#This Row],[Sample ]]),"",IF(AND(  NOT(AND(ISBLANK($E423),ISBLANK($F423)))),AND($C423-ABS($E423)&lt;=K423,$C423+$F423&gt;=K423),IF(NOT(ISBLANK($G423)),K423&gt;$G423,UPPER(K423)="OK")))</f>
        <v/>
      </c>
      <c r="Q423" s="79" t="str">
        <f>IF(OR(ISBLANK(Resultados[[#This Row],['# or s]]),ISBLANK(Resultados[[#This Row],['# or s 
One-]])),"",IF(AND(  NOT(AND(ISBLANK($E423),ISBLANK($F423)))),AND($C423-ABS($E423)&lt;=L423,$C423+$F423&gt;=L423),IF(NOT(ISBLANK($G423)),K423&gt;$G423,UPPER(L423)="OK")))</f>
        <v/>
      </c>
      <c r="R423" s="79" t="str">
        <f>IF(OR(ISBLANK(Resultados[[#This Row],['# or s]]),ISBLANK(Resultados[[#This Row],['# or s 
Two-]])),"",IF(AND(  NOT(AND(ISBLANK($E423),ISBLANK($F423)))),AND($C423-ABS($E423)&lt;=M423,$C423+$F423&gt;=M423),IF(NOT(ISBLANK($G423)),K423&gt;$G423,UPPER(M423)="OK")))</f>
        <v/>
      </c>
      <c r="S423" s="79" t="str">
        <f>IF(OR(ISBLANK(Resultados[[#This Row],['# or s]]),ISBLANK(Resultados[[#This Row],['# or s 
Three-]])),"",IF(AND(  NOT(AND(ISBLANK($E423),ISBLANK($F423)))),AND($C423-ABS($E423)&lt;=N423,$C423+$F423&gt;=N423),IF(NOT(ISBLANK($G423)),K423&gt;$G423,UPPER(N423)="OK")))</f>
        <v/>
      </c>
      <c r="T423" s="79" t="str">
        <f>IF(OR(ISBLANK(Resultados[[#This Row],['# or s]]),ISBLANK(Resultados[[#This Row],['# or s 
Four-]])),"",IF(AND(  NOT(AND(ISBLANK($E423),ISBLANK($F423)))),AND($C423-ABS($E423)&lt;=O423,$C423+$F423&gt;=O423),IF(NOT(ISBLANK($G423)),K423&gt;$G423,UPPER(O423)="OK")))</f>
        <v/>
      </c>
      <c r="U423" s="79" t="b">
        <f>IF(ISBLANK(Resultados[[#This Row],['# or s]]),P423&lt;&gt;"",AND(P423&lt;&gt;"",Q423&lt;&gt;"",R423&lt;&gt;"",S423&lt;&gt;"",T423&lt;&gt;""))</f>
        <v>0</v>
      </c>
      <c r="V423" s="79" t="b">
        <f t="shared" si="7"/>
        <v>1</v>
      </c>
    </row>
    <row r="424" spans="1:22" x14ac:dyDescent="0.2">
      <c r="A4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Value]])),"",IF(AND(P424,Q424,R424,S424,T424,NOT(U424)),1,IF(AND(ISBLANK(Resultados[[#This Row],[Min
(-)]]),ISBLANK(Resultados[[#This Row],[Max
(+)]]),NOT(ISBLANK(Resultados[[#This Row],[Dimension (nominal)]])),ISBLANK(Resultados[[#This Row],[Requirement]])),"Ref",IF(AND(P424,Q424,R424,S424,T424),2,0))))</f>
        <v/>
      </c>
      <c r="B424" s="40"/>
      <c r="C424" s="30"/>
      <c r="D424" s="37"/>
      <c r="E424" s="30"/>
      <c r="F424" s="30"/>
      <c r="G424" s="30"/>
      <c r="H424" s="30"/>
      <c r="I424" s="55"/>
      <c r="J4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4" s="73"/>
      <c r="L424" s="73"/>
      <c r="M424" s="73"/>
      <c r="N424" s="73"/>
      <c r="O424" s="73"/>
      <c r="P424" s="79" t="str">
        <f>IF(ISBLANK(Resultados[[#This Row],[Sample ]]),"",IF(AND(  NOT(AND(ISBLANK($E424),ISBLANK($F424)))),AND($C424-ABS($E424)&lt;=K424,$C424+$F424&gt;=K424),IF(NOT(ISBLANK($G424)),K424&gt;$G424,UPPER(K424)="OK")))</f>
        <v/>
      </c>
      <c r="Q424" s="79" t="str">
        <f>IF(OR(ISBLANK(Resultados[[#This Row],['# or s]]),ISBLANK(Resultados[[#This Row],['# or s 
One-]])),"",IF(AND(  NOT(AND(ISBLANK($E424),ISBLANK($F424)))),AND($C424-ABS($E424)&lt;=L424,$C424+$F424&gt;=L424),IF(NOT(ISBLANK($G424)),K424&gt;$G424,UPPER(L424)="OK")))</f>
        <v/>
      </c>
      <c r="R424" s="79" t="str">
        <f>IF(OR(ISBLANK(Resultados[[#This Row],['# or s]]),ISBLANK(Resultados[[#This Row],['# or s 
Two-]])),"",IF(AND(  NOT(AND(ISBLANK($E424),ISBLANK($F424)))),AND($C424-ABS($E424)&lt;=M424,$C424+$F424&gt;=M424),IF(NOT(ISBLANK($G424)),K424&gt;$G424,UPPER(M424)="OK")))</f>
        <v/>
      </c>
      <c r="S424" s="79" t="str">
        <f>IF(OR(ISBLANK(Resultados[[#This Row],['# or s]]),ISBLANK(Resultados[[#This Row],['# or s 
Three-]])),"",IF(AND(  NOT(AND(ISBLANK($E424),ISBLANK($F424)))),AND($C424-ABS($E424)&lt;=N424,$C424+$F424&gt;=N424),IF(NOT(ISBLANK($G424)),K424&gt;$G424,UPPER(N424)="OK")))</f>
        <v/>
      </c>
      <c r="T424" s="79" t="str">
        <f>IF(OR(ISBLANK(Resultados[[#This Row],['# or s]]),ISBLANK(Resultados[[#This Row],['# or s 
Four-]])),"",IF(AND(  NOT(AND(ISBLANK($E424),ISBLANK($F424)))),AND($C424-ABS($E424)&lt;=O424,$C424+$F424&gt;=O424),IF(NOT(ISBLANK($G424)),K424&gt;$G424,UPPER(O424)="OK")))</f>
        <v/>
      </c>
      <c r="U424" s="79" t="b">
        <f>IF(ISBLANK(Resultados[[#This Row],['# or s]]),P424&lt;&gt;"",AND(P424&lt;&gt;"",Q424&lt;&gt;"",R424&lt;&gt;"",S424&lt;&gt;"",T424&lt;&gt;""))</f>
        <v>0</v>
      </c>
      <c r="V424" s="79" t="b">
        <f t="shared" si="7"/>
        <v>1</v>
      </c>
    </row>
    <row r="425" spans="1:22" x14ac:dyDescent="0.2">
      <c r="A4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Value]])),"",IF(AND(P425,Q425,R425,S425,T425,NOT(U425)),1,IF(AND(ISBLANK(Resultados[[#This Row],[Min
(-)]]),ISBLANK(Resultados[[#This Row],[Max
(+)]]),NOT(ISBLANK(Resultados[[#This Row],[Dimension (nominal)]])),ISBLANK(Resultados[[#This Row],[Requirement]])),"Ref",IF(AND(P425,Q425,R425,S425,T425),2,0))))</f>
        <v/>
      </c>
      <c r="B425" s="40"/>
      <c r="C425" s="30"/>
      <c r="D425" s="37"/>
      <c r="E425" s="30"/>
      <c r="F425" s="30"/>
      <c r="G425" s="30"/>
      <c r="H425" s="30"/>
      <c r="I425" s="55"/>
      <c r="J4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5" s="73"/>
      <c r="L425" s="73"/>
      <c r="M425" s="73"/>
      <c r="N425" s="73"/>
      <c r="O425" s="73"/>
      <c r="P425" s="79" t="str">
        <f>IF(ISBLANK(Resultados[[#This Row],[Sample ]]),"",IF(AND(  NOT(AND(ISBLANK($E425),ISBLANK($F425)))),AND($C425-ABS($E425)&lt;=K425,$C425+$F425&gt;=K425),IF(NOT(ISBLANK($G425)),K425&gt;$G425,UPPER(K425)="OK")))</f>
        <v/>
      </c>
      <c r="Q425" s="79" t="str">
        <f>IF(OR(ISBLANK(Resultados[[#This Row],['# or s]]),ISBLANK(Resultados[[#This Row],['# or s 
One-]])),"",IF(AND(  NOT(AND(ISBLANK($E425),ISBLANK($F425)))),AND($C425-ABS($E425)&lt;=L425,$C425+$F425&gt;=L425),IF(NOT(ISBLANK($G425)),K425&gt;$G425,UPPER(L425)="OK")))</f>
        <v/>
      </c>
      <c r="R425" s="79" t="str">
        <f>IF(OR(ISBLANK(Resultados[[#This Row],['# or s]]),ISBLANK(Resultados[[#This Row],['# or s 
Two-]])),"",IF(AND(  NOT(AND(ISBLANK($E425),ISBLANK($F425)))),AND($C425-ABS($E425)&lt;=M425,$C425+$F425&gt;=M425),IF(NOT(ISBLANK($G425)),K425&gt;$G425,UPPER(M425)="OK")))</f>
        <v/>
      </c>
      <c r="S425" s="79" t="str">
        <f>IF(OR(ISBLANK(Resultados[[#This Row],['# or s]]),ISBLANK(Resultados[[#This Row],['# or s 
Three-]])),"",IF(AND(  NOT(AND(ISBLANK($E425),ISBLANK($F425)))),AND($C425-ABS($E425)&lt;=N425,$C425+$F425&gt;=N425),IF(NOT(ISBLANK($G425)),K425&gt;$G425,UPPER(N425)="OK")))</f>
        <v/>
      </c>
      <c r="T425" s="79" t="str">
        <f>IF(OR(ISBLANK(Resultados[[#This Row],['# or s]]),ISBLANK(Resultados[[#This Row],['# or s 
Four-]])),"",IF(AND(  NOT(AND(ISBLANK($E425),ISBLANK($F425)))),AND($C425-ABS($E425)&lt;=O425,$C425+$F425&gt;=O425),IF(NOT(ISBLANK($G425)),K425&gt;$G425,UPPER(O425)="OK")))</f>
        <v/>
      </c>
      <c r="U425" s="79" t="b">
        <f>IF(ISBLANK(Resultados[[#This Row],['# or s]]),P425&lt;&gt;"",AND(P425&lt;&gt;"",Q425&lt;&gt;"",R425&lt;&gt;"",S425&lt;&gt;"",T425&lt;&gt;""))</f>
        <v>0</v>
      </c>
      <c r="V425" s="79" t="b">
        <f t="shared" si="7"/>
        <v>1</v>
      </c>
    </row>
    <row r="426" spans="1:22" x14ac:dyDescent="0.2">
      <c r="A4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Value]])),"",IF(AND(P426,Q426,R426,S426,T426,NOT(U426)),1,IF(AND(ISBLANK(Resultados[[#This Row],[Min
(-)]]),ISBLANK(Resultados[[#This Row],[Max
(+)]]),NOT(ISBLANK(Resultados[[#This Row],[Dimension (nominal)]])),ISBLANK(Resultados[[#This Row],[Requirement]])),"Ref",IF(AND(P426,Q426,R426,S426,T426),2,0))))</f>
        <v/>
      </c>
      <c r="B426" s="40"/>
      <c r="C426" s="30"/>
      <c r="D426" s="37"/>
      <c r="E426" s="30"/>
      <c r="F426" s="30"/>
      <c r="G426" s="30"/>
      <c r="H426" s="30"/>
      <c r="I426" s="55"/>
      <c r="J4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6" s="73"/>
      <c r="L426" s="73"/>
      <c r="M426" s="73"/>
      <c r="N426" s="73"/>
      <c r="O426" s="73"/>
      <c r="P426" s="79" t="str">
        <f>IF(ISBLANK(Resultados[[#This Row],[Sample ]]),"",IF(AND(  NOT(AND(ISBLANK($E426),ISBLANK($F426)))),AND($C426-ABS($E426)&lt;=K426,$C426+$F426&gt;=K426),IF(NOT(ISBLANK($G426)),K426&gt;$G426,UPPER(K426)="OK")))</f>
        <v/>
      </c>
      <c r="Q426" s="79" t="str">
        <f>IF(OR(ISBLANK(Resultados[[#This Row],['# or s]]),ISBLANK(Resultados[[#This Row],['# or s 
One-]])),"",IF(AND(  NOT(AND(ISBLANK($E426),ISBLANK($F426)))),AND($C426-ABS($E426)&lt;=L426,$C426+$F426&gt;=L426),IF(NOT(ISBLANK($G426)),K426&gt;$G426,UPPER(L426)="OK")))</f>
        <v/>
      </c>
      <c r="R426" s="79" t="str">
        <f>IF(OR(ISBLANK(Resultados[[#This Row],['# or s]]),ISBLANK(Resultados[[#This Row],['# or s 
Two-]])),"",IF(AND(  NOT(AND(ISBLANK($E426),ISBLANK($F426)))),AND($C426-ABS($E426)&lt;=M426,$C426+$F426&gt;=M426),IF(NOT(ISBLANK($G426)),K426&gt;$G426,UPPER(M426)="OK")))</f>
        <v/>
      </c>
      <c r="S426" s="79" t="str">
        <f>IF(OR(ISBLANK(Resultados[[#This Row],['# or s]]),ISBLANK(Resultados[[#This Row],['# or s 
Three-]])),"",IF(AND(  NOT(AND(ISBLANK($E426),ISBLANK($F426)))),AND($C426-ABS($E426)&lt;=N426,$C426+$F426&gt;=N426),IF(NOT(ISBLANK($G426)),K426&gt;$G426,UPPER(N426)="OK")))</f>
        <v/>
      </c>
      <c r="T426" s="79" t="str">
        <f>IF(OR(ISBLANK(Resultados[[#This Row],['# or s]]),ISBLANK(Resultados[[#This Row],['# or s 
Four-]])),"",IF(AND(  NOT(AND(ISBLANK($E426),ISBLANK($F426)))),AND($C426-ABS($E426)&lt;=O426,$C426+$F426&gt;=O426),IF(NOT(ISBLANK($G426)),K426&gt;$G426,UPPER(O426)="OK")))</f>
        <v/>
      </c>
      <c r="U426" s="79" t="b">
        <f>IF(ISBLANK(Resultados[[#This Row],['# or s]]),P426&lt;&gt;"",AND(P426&lt;&gt;"",Q426&lt;&gt;"",R426&lt;&gt;"",S426&lt;&gt;"",T426&lt;&gt;""))</f>
        <v>0</v>
      </c>
      <c r="V426" s="79" t="b">
        <f t="shared" si="7"/>
        <v>1</v>
      </c>
    </row>
    <row r="427" spans="1:22" x14ac:dyDescent="0.2">
      <c r="A4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Value]])),"",IF(AND(P427,Q427,R427,S427,T427,NOT(U427)),1,IF(AND(ISBLANK(Resultados[[#This Row],[Min
(-)]]),ISBLANK(Resultados[[#This Row],[Max
(+)]]),NOT(ISBLANK(Resultados[[#This Row],[Dimension (nominal)]])),ISBLANK(Resultados[[#This Row],[Requirement]])),"Ref",IF(AND(P427,Q427,R427,S427,T427),2,0))))</f>
        <v/>
      </c>
      <c r="B427" s="40"/>
      <c r="C427" s="30"/>
      <c r="D427" s="37"/>
      <c r="E427" s="30"/>
      <c r="F427" s="30"/>
      <c r="G427" s="30"/>
      <c r="H427" s="30"/>
      <c r="I427" s="55"/>
      <c r="J4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7" s="73"/>
      <c r="L427" s="73"/>
      <c r="M427" s="73"/>
      <c r="N427" s="73"/>
      <c r="O427" s="73"/>
      <c r="P427" s="79" t="str">
        <f>IF(ISBLANK(Resultados[[#This Row],[Sample ]]),"",IF(AND(  NOT(AND(ISBLANK($E427),ISBLANK($F427)))),AND($C427-ABS($E427)&lt;=K427,$C427+$F427&gt;=K427),IF(NOT(ISBLANK($G427)),K427&gt;$G427,UPPER(K427)="OK")))</f>
        <v/>
      </c>
      <c r="Q427" s="79" t="str">
        <f>IF(OR(ISBLANK(Resultados[[#This Row],['# or s]]),ISBLANK(Resultados[[#This Row],['# or s 
One-]])),"",IF(AND(  NOT(AND(ISBLANK($E427),ISBLANK($F427)))),AND($C427-ABS($E427)&lt;=L427,$C427+$F427&gt;=L427),IF(NOT(ISBLANK($G427)),K427&gt;$G427,UPPER(L427)="OK")))</f>
        <v/>
      </c>
      <c r="R427" s="79" t="str">
        <f>IF(OR(ISBLANK(Resultados[[#This Row],['# or s]]),ISBLANK(Resultados[[#This Row],['# or s 
Two-]])),"",IF(AND(  NOT(AND(ISBLANK($E427),ISBLANK($F427)))),AND($C427-ABS($E427)&lt;=M427,$C427+$F427&gt;=M427),IF(NOT(ISBLANK($G427)),K427&gt;$G427,UPPER(M427)="OK")))</f>
        <v/>
      </c>
      <c r="S427" s="79" t="str">
        <f>IF(OR(ISBLANK(Resultados[[#This Row],['# or s]]),ISBLANK(Resultados[[#This Row],['# or s 
Three-]])),"",IF(AND(  NOT(AND(ISBLANK($E427),ISBLANK($F427)))),AND($C427-ABS($E427)&lt;=N427,$C427+$F427&gt;=N427),IF(NOT(ISBLANK($G427)),K427&gt;$G427,UPPER(N427)="OK")))</f>
        <v/>
      </c>
      <c r="T427" s="79" t="str">
        <f>IF(OR(ISBLANK(Resultados[[#This Row],['# or s]]),ISBLANK(Resultados[[#This Row],['# or s 
Four-]])),"",IF(AND(  NOT(AND(ISBLANK($E427),ISBLANK($F427)))),AND($C427-ABS($E427)&lt;=O427,$C427+$F427&gt;=O427),IF(NOT(ISBLANK($G427)),K427&gt;$G427,UPPER(O427)="OK")))</f>
        <v/>
      </c>
      <c r="U427" s="79" t="b">
        <f>IF(ISBLANK(Resultados[[#This Row],['# or s]]),P427&lt;&gt;"",AND(P427&lt;&gt;"",Q427&lt;&gt;"",R427&lt;&gt;"",S427&lt;&gt;"",T427&lt;&gt;""))</f>
        <v>0</v>
      </c>
      <c r="V427" s="79" t="b">
        <f t="shared" si="7"/>
        <v>1</v>
      </c>
    </row>
    <row r="428" spans="1:22" x14ac:dyDescent="0.2">
      <c r="A4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Value]])),"",IF(AND(P428,Q428,R428,S428,T428,NOT(U428)),1,IF(AND(ISBLANK(Resultados[[#This Row],[Min
(-)]]),ISBLANK(Resultados[[#This Row],[Max
(+)]]),NOT(ISBLANK(Resultados[[#This Row],[Dimension (nominal)]])),ISBLANK(Resultados[[#This Row],[Requirement]])),"Ref",IF(AND(P428,Q428,R428,S428,T428),2,0))))</f>
        <v/>
      </c>
      <c r="B428" s="40"/>
      <c r="C428" s="30"/>
      <c r="D428" s="37"/>
      <c r="E428" s="30"/>
      <c r="F428" s="30"/>
      <c r="G428" s="30"/>
      <c r="H428" s="30"/>
      <c r="I428" s="55"/>
      <c r="J4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8" s="73"/>
      <c r="L428" s="73"/>
      <c r="M428" s="73"/>
      <c r="N428" s="73"/>
      <c r="O428" s="73"/>
      <c r="P428" s="79" t="str">
        <f>IF(ISBLANK(Resultados[[#This Row],[Sample ]]),"",IF(AND(  NOT(AND(ISBLANK($E428),ISBLANK($F428)))),AND($C428-ABS($E428)&lt;=K428,$C428+$F428&gt;=K428),IF(NOT(ISBLANK($G428)),K428&gt;$G428,UPPER(K428)="OK")))</f>
        <v/>
      </c>
      <c r="Q428" s="79" t="str">
        <f>IF(OR(ISBLANK(Resultados[[#This Row],['# or s]]),ISBLANK(Resultados[[#This Row],['# or s 
One-]])),"",IF(AND(  NOT(AND(ISBLANK($E428),ISBLANK($F428)))),AND($C428-ABS($E428)&lt;=L428,$C428+$F428&gt;=L428),IF(NOT(ISBLANK($G428)),K428&gt;$G428,UPPER(L428)="OK")))</f>
        <v/>
      </c>
      <c r="R428" s="79" t="str">
        <f>IF(OR(ISBLANK(Resultados[[#This Row],['# or s]]),ISBLANK(Resultados[[#This Row],['# or s 
Two-]])),"",IF(AND(  NOT(AND(ISBLANK($E428),ISBLANK($F428)))),AND($C428-ABS($E428)&lt;=M428,$C428+$F428&gt;=M428),IF(NOT(ISBLANK($G428)),K428&gt;$G428,UPPER(M428)="OK")))</f>
        <v/>
      </c>
      <c r="S428" s="79" t="str">
        <f>IF(OR(ISBLANK(Resultados[[#This Row],['# or s]]),ISBLANK(Resultados[[#This Row],['# or s 
Three-]])),"",IF(AND(  NOT(AND(ISBLANK($E428),ISBLANK($F428)))),AND($C428-ABS($E428)&lt;=N428,$C428+$F428&gt;=N428),IF(NOT(ISBLANK($G428)),K428&gt;$G428,UPPER(N428)="OK")))</f>
        <v/>
      </c>
      <c r="T428" s="79" t="str">
        <f>IF(OR(ISBLANK(Resultados[[#This Row],['# or s]]),ISBLANK(Resultados[[#This Row],['# or s 
Four-]])),"",IF(AND(  NOT(AND(ISBLANK($E428),ISBLANK($F428)))),AND($C428-ABS($E428)&lt;=O428,$C428+$F428&gt;=O428),IF(NOT(ISBLANK($G428)),K428&gt;$G428,UPPER(O428)="OK")))</f>
        <v/>
      </c>
      <c r="U428" s="79" t="b">
        <f>IF(ISBLANK(Resultados[[#This Row],['# or s]]),P428&lt;&gt;"",AND(P428&lt;&gt;"",Q428&lt;&gt;"",R428&lt;&gt;"",S428&lt;&gt;"",T428&lt;&gt;""))</f>
        <v>0</v>
      </c>
      <c r="V428" s="79" t="b">
        <f t="shared" si="7"/>
        <v>1</v>
      </c>
    </row>
    <row r="429" spans="1:22" x14ac:dyDescent="0.2">
      <c r="A4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Value]])),"",IF(AND(P429,Q429,R429,S429,T429,NOT(U429)),1,IF(AND(ISBLANK(Resultados[[#This Row],[Min
(-)]]),ISBLANK(Resultados[[#This Row],[Max
(+)]]),NOT(ISBLANK(Resultados[[#This Row],[Dimension (nominal)]])),ISBLANK(Resultados[[#This Row],[Requirement]])),"Ref",IF(AND(P429,Q429,R429,S429,T429),2,0))))</f>
        <v/>
      </c>
      <c r="B429" s="40"/>
      <c r="C429" s="30"/>
      <c r="D429" s="37"/>
      <c r="E429" s="30"/>
      <c r="F429" s="30"/>
      <c r="G429" s="30"/>
      <c r="H429" s="30"/>
      <c r="I429" s="55"/>
      <c r="J4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29" s="73"/>
      <c r="L429" s="73"/>
      <c r="M429" s="73"/>
      <c r="N429" s="73"/>
      <c r="O429" s="73"/>
      <c r="P429" s="79" t="str">
        <f>IF(ISBLANK(Resultados[[#This Row],[Sample ]]),"",IF(AND(  NOT(AND(ISBLANK($E429),ISBLANK($F429)))),AND($C429-ABS($E429)&lt;=K429,$C429+$F429&gt;=K429),IF(NOT(ISBLANK($G429)),K429&gt;$G429,UPPER(K429)="OK")))</f>
        <v/>
      </c>
      <c r="Q429" s="79" t="str">
        <f>IF(OR(ISBLANK(Resultados[[#This Row],['# or s]]),ISBLANK(Resultados[[#This Row],['# or s 
One-]])),"",IF(AND(  NOT(AND(ISBLANK($E429),ISBLANK($F429)))),AND($C429-ABS($E429)&lt;=L429,$C429+$F429&gt;=L429),IF(NOT(ISBLANK($G429)),K429&gt;$G429,UPPER(L429)="OK")))</f>
        <v/>
      </c>
      <c r="R429" s="79" t="str">
        <f>IF(OR(ISBLANK(Resultados[[#This Row],['# or s]]),ISBLANK(Resultados[[#This Row],['# or s 
Two-]])),"",IF(AND(  NOT(AND(ISBLANK($E429),ISBLANK($F429)))),AND($C429-ABS($E429)&lt;=M429,$C429+$F429&gt;=M429),IF(NOT(ISBLANK($G429)),K429&gt;$G429,UPPER(M429)="OK")))</f>
        <v/>
      </c>
      <c r="S429" s="79" t="str">
        <f>IF(OR(ISBLANK(Resultados[[#This Row],['# or s]]),ISBLANK(Resultados[[#This Row],['# or s 
Three-]])),"",IF(AND(  NOT(AND(ISBLANK($E429),ISBLANK($F429)))),AND($C429-ABS($E429)&lt;=N429,$C429+$F429&gt;=N429),IF(NOT(ISBLANK($G429)),K429&gt;$G429,UPPER(N429)="OK")))</f>
        <v/>
      </c>
      <c r="T429" s="79" t="str">
        <f>IF(OR(ISBLANK(Resultados[[#This Row],['# or s]]),ISBLANK(Resultados[[#This Row],['# or s 
Four-]])),"",IF(AND(  NOT(AND(ISBLANK($E429),ISBLANK($F429)))),AND($C429-ABS($E429)&lt;=O429,$C429+$F429&gt;=O429),IF(NOT(ISBLANK($G429)),K429&gt;$G429,UPPER(O429)="OK")))</f>
        <v/>
      </c>
      <c r="U429" s="79" t="b">
        <f>IF(ISBLANK(Resultados[[#This Row],['# or s]]),P429&lt;&gt;"",AND(P429&lt;&gt;"",Q429&lt;&gt;"",R429&lt;&gt;"",S429&lt;&gt;"",T429&lt;&gt;""))</f>
        <v>0</v>
      </c>
      <c r="V429" s="79" t="b">
        <f t="shared" si="7"/>
        <v>1</v>
      </c>
    </row>
    <row r="430" spans="1:22" x14ac:dyDescent="0.2">
      <c r="A4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Value]])),"",IF(AND(P430,Q430,R430,S430,T430,NOT(U430)),1,IF(AND(ISBLANK(Resultados[[#This Row],[Min
(-)]]),ISBLANK(Resultados[[#This Row],[Max
(+)]]),NOT(ISBLANK(Resultados[[#This Row],[Dimension (nominal)]])),ISBLANK(Resultados[[#This Row],[Requirement]])),"Ref",IF(AND(P430,Q430,R430,S430,T430),2,0))))</f>
        <v/>
      </c>
      <c r="B430" s="40"/>
      <c r="C430" s="30"/>
      <c r="D430" s="37"/>
      <c r="E430" s="30"/>
      <c r="F430" s="30"/>
      <c r="G430" s="30"/>
      <c r="H430" s="30"/>
      <c r="I430" s="55"/>
      <c r="J4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0" s="73"/>
      <c r="L430" s="73"/>
      <c r="M430" s="73"/>
      <c r="N430" s="73"/>
      <c r="O430" s="73"/>
      <c r="P430" s="79" t="str">
        <f>IF(ISBLANK(Resultados[[#This Row],[Sample ]]),"",IF(AND(  NOT(AND(ISBLANK($E430),ISBLANK($F430)))),AND($C430-ABS($E430)&lt;=K430,$C430+$F430&gt;=K430),IF(NOT(ISBLANK($G430)),K430&gt;$G430,UPPER(K430)="OK")))</f>
        <v/>
      </c>
      <c r="Q430" s="79" t="str">
        <f>IF(OR(ISBLANK(Resultados[[#This Row],['# or s]]),ISBLANK(Resultados[[#This Row],['# or s 
One-]])),"",IF(AND(  NOT(AND(ISBLANK($E430),ISBLANK($F430)))),AND($C430-ABS($E430)&lt;=L430,$C430+$F430&gt;=L430),IF(NOT(ISBLANK($G430)),K430&gt;$G430,UPPER(L430)="OK")))</f>
        <v/>
      </c>
      <c r="R430" s="79" t="str">
        <f>IF(OR(ISBLANK(Resultados[[#This Row],['# or s]]),ISBLANK(Resultados[[#This Row],['# or s 
Two-]])),"",IF(AND(  NOT(AND(ISBLANK($E430),ISBLANK($F430)))),AND($C430-ABS($E430)&lt;=M430,$C430+$F430&gt;=M430),IF(NOT(ISBLANK($G430)),K430&gt;$G430,UPPER(M430)="OK")))</f>
        <v/>
      </c>
      <c r="S430" s="79" t="str">
        <f>IF(OR(ISBLANK(Resultados[[#This Row],['# or s]]),ISBLANK(Resultados[[#This Row],['# or s 
Three-]])),"",IF(AND(  NOT(AND(ISBLANK($E430),ISBLANK($F430)))),AND($C430-ABS($E430)&lt;=N430,$C430+$F430&gt;=N430),IF(NOT(ISBLANK($G430)),K430&gt;$G430,UPPER(N430)="OK")))</f>
        <v/>
      </c>
      <c r="T430" s="79" t="str">
        <f>IF(OR(ISBLANK(Resultados[[#This Row],['# or s]]),ISBLANK(Resultados[[#This Row],['# or s 
Four-]])),"",IF(AND(  NOT(AND(ISBLANK($E430),ISBLANK($F430)))),AND($C430-ABS($E430)&lt;=O430,$C430+$F430&gt;=O430),IF(NOT(ISBLANK($G430)),K430&gt;$G430,UPPER(O430)="OK")))</f>
        <v/>
      </c>
      <c r="U430" s="79" t="b">
        <f>IF(ISBLANK(Resultados[[#This Row],['# or s]]),P430&lt;&gt;"",AND(P430&lt;&gt;"",Q430&lt;&gt;"",R430&lt;&gt;"",S430&lt;&gt;"",T430&lt;&gt;""))</f>
        <v>0</v>
      </c>
      <c r="V430" s="79" t="b">
        <f t="shared" si="7"/>
        <v>1</v>
      </c>
    </row>
    <row r="431" spans="1:22" x14ac:dyDescent="0.2">
      <c r="A4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Value]])),"",IF(AND(P431,Q431,R431,S431,T431,NOT(U431)),1,IF(AND(ISBLANK(Resultados[[#This Row],[Min
(-)]]),ISBLANK(Resultados[[#This Row],[Max
(+)]]),NOT(ISBLANK(Resultados[[#This Row],[Dimension (nominal)]])),ISBLANK(Resultados[[#This Row],[Requirement]])),"Ref",IF(AND(P431,Q431,R431,S431,T431),2,0))))</f>
        <v/>
      </c>
      <c r="B431" s="40"/>
      <c r="C431" s="30"/>
      <c r="D431" s="37"/>
      <c r="E431" s="30"/>
      <c r="F431" s="30"/>
      <c r="G431" s="30"/>
      <c r="H431" s="30"/>
      <c r="I431" s="55"/>
      <c r="J4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1" s="73"/>
      <c r="L431" s="73"/>
      <c r="M431" s="73"/>
      <c r="N431" s="73"/>
      <c r="O431" s="73"/>
      <c r="P431" s="79" t="str">
        <f>IF(ISBLANK(Resultados[[#This Row],[Sample ]]),"",IF(AND(  NOT(AND(ISBLANK($E431),ISBLANK($F431)))),AND($C431-ABS($E431)&lt;=K431,$C431+$F431&gt;=K431),IF(NOT(ISBLANK($G431)),K431&gt;$G431,UPPER(K431)="OK")))</f>
        <v/>
      </c>
      <c r="Q431" s="79" t="str">
        <f>IF(OR(ISBLANK(Resultados[[#This Row],['# or s]]),ISBLANK(Resultados[[#This Row],['# or s 
One-]])),"",IF(AND(  NOT(AND(ISBLANK($E431),ISBLANK($F431)))),AND($C431-ABS($E431)&lt;=L431,$C431+$F431&gt;=L431),IF(NOT(ISBLANK($G431)),K431&gt;$G431,UPPER(L431)="OK")))</f>
        <v/>
      </c>
      <c r="R431" s="79" t="str">
        <f>IF(OR(ISBLANK(Resultados[[#This Row],['# or s]]),ISBLANK(Resultados[[#This Row],['# or s 
Two-]])),"",IF(AND(  NOT(AND(ISBLANK($E431),ISBLANK($F431)))),AND($C431-ABS($E431)&lt;=M431,$C431+$F431&gt;=M431),IF(NOT(ISBLANK($G431)),K431&gt;$G431,UPPER(M431)="OK")))</f>
        <v/>
      </c>
      <c r="S431" s="79" t="str">
        <f>IF(OR(ISBLANK(Resultados[[#This Row],['# or s]]),ISBLANK(Resultados[[#This Row],['# or s 
Three-]])),"",IF(AND(  NOT(AND(ISBLANK($E431),ISBLANK($F431)))),AND($C431-ABS($E431)&lt;=N431,$C431+$F431&gt;=N431),IF(NOT(ISBLANK($G431)),K431&gt;$G431,UPPER(N431)="OK")))</f>
        <v/>
      </c>
      <c r="T431" s="79" t="str">
        <f>IF(OR(ISBLANK(Resultados[[#This Row],['# or s]]),ISBLANK(Resultados[[#This Row],['# or s 
Four-]])),"",IF(AND(  NOT(AND(ISBLANK($E431),ISBLANK($F431)))),AND($C431-ABS($E431)&lt;=O431,$C431+$F431&gt;=O431),IF(NOT(ISBLANK($G431)),K431&gt;$G431,UPPER(O431)="OK")))</f>
        <v/>
      </c>
      <c r="U431" s="79" t="b">
        <f>IF(ISBLANK(Resultados[[#This Row],['# or s]]),P431&lt;&gt;"",AND(P431&lt;&gt;"",Q431&lt;&gt;"",R431&lt;&gt;"",S431&lt;&gt;"",T431&lt;&gt;""))</f>
        <v>0</v>
      </c>
      <c r="V431" s="79" t="b">
        <f t="shared" si="7"/>
        <v>1</v>
      </c>
    </row>
    <row r="432" spans="1:22" x14ac:dyDescent="0.2">
      <c r="A4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Value]])),"",IF(AND(P432,Q432,R432,S432,T432,NOT(U432)),1,IF(AND(ISBLANK(Resultados[[#This Row],[Min
(-)]]),ISBLANK(Resultados[[#This Row],[Max
(+)]]),NOT(ISBLANK(Resultados[[#This Row],[Dimension (nominal)]])),ISBLANK(Resultados[[#This Row],[Requirement]])),"Ref",IF(AND(P432,Q432,R432,S432,T432),2,0))))</f>
        <v/>
      </c>
      <c r="B432" s="40"/>
      <c r="C432" s="30"/>
      <c r="D432" s="37"/>
      <c r="E432" s="30"/>
      <c r="F432" s="30"/>
      <c r="G432" s="30"/>
      <c r="H432" s="30"/>
      <c r="I432" s="55"/>
      <c r="J4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2" s="73"/>
      <c r="L432" s="73"/>
      <c r="M432" s="73"/>
      <c r="N432" s="73"/>
      <c r="O432" s="73"/>
      <c r="P432" s="79" t="str">
        <f>IF(ISBLANK(Resultados[[#This Row],[Sample ]]),"",IF(AND(  NOT(AND(ISBLANK($E432),ISBLANK($F432)))),AND($C432-ABS($E432)&lt;=K432,$C432+$F432&gt;=K432),IF(NOT(ISBLANK($G432)),K432&gt;$G432,UPPER(K432)="OK")))</f>
        <v/>
      </c>
      <c r="Q432" s="79" t="str">
        <f>IF(OR(ISBLANK(Resultados[[#This Row],['# or s]]),ISBLANK(Resultados[[#This Row],['# or s 
One-]])),"",IF(AND(  NOT(AND(ISBLANK($E432),ISBLANK($F432)))),AND($C432-ABS($E432)&lt;=L432,$C432+$F432&gt;=L432),IF(NOT(ISBLANK($G432)),K432&gt;$G432,UPPER(L432)="OK")))</f>
        <v/>
      </c>
      <c r="R432" s="79" t="str">
        <f>IF(OR(ISBLANK(Resultados[[#This Row],['# or s]]),ISBLANK(Resultados[[#This Row],['# or s 
Two-]])),"",IF(AND(  NOT(AND(ISBLANK($E432),ISBLANK($F432)))),AND($C432-ABS($E432)&lt;=M432,$C432+$F432&gt;=M432),IF(NOT(ISBLANK($G432)),K432&gt;$G432,UPPER(M432)="OK")))</f>
        <v/>
      </c>
      <c r="S432" s="79" t="str">
        <f>IF(OR(ISBLANK(Resultados[[#This Row],['# or s]]),ISBLANK(Resultados[[#This Row],['# or s 
Three-]])),"",IF(AND(  NOT(AND(ISBLANK($E432),ISBLANK($F432)))),AND($C432-ABS($E432)&lt;=N432,$C432+$F432&gt;=N432),IF(NOT(ISBLANK($G432)),K432&gt;$G432,UPPER(N432)="OK")))</f>
        <v/>
      </c>
      <c r="T432" s="79" t="str">
        <f>IF(OR(ISBLANK(Resultados[[#This Row],['# or s]]),ISBLANK(Resultados[[#This Row],['# or s 
Four-]])),"",IF(AND(  NOT(AND(ISBLANK($E432),ISBLANK($F432)))),AND($C432-ABS($E432)&lt;=O432,$C432+$F432&gt;=O432),IF(NOT(ISBLANK($G432)),K432&gt;$G432,UPPER(O432)="OK")))</f>
        <v/>
      </c>
      <c r="U432" s="79" t="b">
        <f>IF(ISBLANK(Resultados[[#This Row],['# or s]]),P432&lt;&gt;"",AND(P432&lt;&gt;"",Q432&lt;&gt;"",R432&lt;&gt;"",S432&lt;&gt;"",T432&lt;&gt;""))</f>
        <v>0</v>
      </c>
      <c r="V432" s="79" t="b">
        <f t="shared" si="7"/>
        <v>1</v>
      </c>
    </row>
    <row r="433" spans="1:22" x14ac:dyDescent="0.2">
      <c r="A4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Value]])),"",IF(AND(P433,Q433,R433,S433,T433,NOT(U433)),1,IF(AND(ISBLANK(Resultados[[#This Row],[Min
(-)]]),ISBLANK(Resultados[[#This Row],[Max
(+)]]),NOT(ISBLANK(Resultados[[#This Row],[Dimension (nominal)]])),ISBLANK(Resultados[[#This Row],[Requirement]])),"Ref",IF(AND(P433,Q433,R433,S433,T433),2,0))))</f>
        <v/>
      </c>
      <c r="B433" s="40"/>
      <c r="C433" s="30"/>
      <c r="D433" s="37"/>
      <c r="E433" s="30"/>
      <c r="F433" s="30"/>
      <c r="G433" s="30"/>
      <c r="H433" s="30"/>
      <c r="I433" s="55"/>
      <c r="J4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3" s="73"/>
      <c r="L433" s="73"/>
      <c r="M433" s="73"/>
      <c r="N433" s="73"/>
      <c r="O433" s="73"/>
      <c r="P433" s="79" t="str">
        <f>IF(ISBLANK(Resultados[[#This Row],[Sample ]]),"",IF(AND(  NOT(AND(ISBLANK($E433),ISBLANK($F433)))),AND($C433-ABS($E433)&lt;=K433,$C433+$F433&gt;=K433),IF(NOT(ISBLANK($G433)),K433&gt;$G433,UPPER(K433)="OK")))</f>
        <v/>
      </c>
      <c r="Q433" s="79" t="str">
        <f>IF(OR(ISBLANK(Resultados[[#This Row],['# or s]]),ISBLANK(Resultados[[#This Row],['# or s 
One-]])),"",IF(AND(  NOT(AND(ISBLANK($E433),ISBLANK($F433)))),AND($C433-ABS($E433)&lt;=L433,$C433+$F433&gt;=L433),IF(NOT(ISBLANK($G433)),K433&gt;$G433,UPPER(L433)="OK")))</f>
        <v/>
      </c>
      <c r="R433" s="79" t="str">
        <f>IF(OR(ISBLANK(Resultados[[#This Row],['# or s]]),ISBLANK(Resultados[[#This Row],['# or s 
Two-]])),"",IF(AND(  NOT(AND(ISBLANK($E433),ISBLANK($F433)))),AND($C433-ABS($E433)&lt;=M433,$C433+$F433&gt;=M433),IF(NOT(ISBLANK($G433)),K433&gt;$G433,UPPER(M433)="OK")))</f>
        <v/>
      </c>
      <c r="S433" s="79" t="str">
        <f>IF(OR(ISBLANK(Resultados[[#This Row],['# or s]]),ISBLANK(Resultados[[#This Row],['# or s 
Three-]])),"",IF(AND(  NOT(AND(ISBLANK($E433),ISBLANK($F433)))),AND($C433-ABS($E433)&lt;=N433,$C433+$F433&gt;=N433),IF(NOT(ISBLANK($G433)),K433&gt;$G433,UPPER(N433)="OK")))</f>
        <v/>
      </c>
      <c r="T433" s="79" t="str">
        <f>IF(OR(ISBLANK(Resultados[[#This Row],['# or s]]),ISBLANK(Resultados[[#This Row],['# or s 
Four-]])),"",IF(AND(  NOT(AND(ISBLANK($E433),ISBLANK($F433)))),AND($C433-ABS($E433)&lt;=O433,$C433+$F433&gt;=O433),IF(NOT(ISBLANK($G433)),K433&gt;$G433,UPPER(O433)="OK")))</f>
        <v/>
      </c>
      <c r="U433" s="79" t="b">
        <f>IF(ISBLANK(Resultados[[#This Row],['# or s]]),P433&lt;&gt;"",AND(P433&lt;&gt;"",Q433&lt;&gt;"",R433&lt;&gt;"",S433&lt;&gt;"",T433&lt;&gt;""))</f>
        <v>0</v>
      </c>
      <c r="V433" s="79" t="b">
        <f t="shared" si="7"/>
        <v>1</v>
      </c>
    </row>
    <row r="434" spans="1:22" x14ac:dyDescent="0.2">
      <c r="A4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Value]])),"",IF(AND(P434,Q434,R434,S434,T434,NOT(U434)),1,IF(AND(ISBLANK(Resultados[[#This Row],[Min
(-)]]),ISBLANK(Resultados[[#This Row],[Max
(+)]]),NOT(ISBLANK(Resultados[[#This Row],[Dimension (nominal)]])),ISBLANK(Resultados[[#This Row],[Requirement]])),"Ref",IF(AND(P434,Q434,R434,S434,T434),2,0))))</f>
        <v/>
      </c>
      <c r="B434" s="40"/>
      <c r="C434" s="30"/>
      <c r="D434" s="37"/>
      <c r="E434" s="30"/>
      <c r="F434" s="30"/>
      <c r="G434" s="30"/>
      <c r="H434" s="30"/>
      <c r="I434" s="55"/>
      <c r="J4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4" s="73"/>
      <c r="L434" s="73"/>
      <c r="M434" s="73"/>
      <c r="N434" s="73"/>
      <c r="O434" s="73"/>
      <c r="P434" s="79" t="str">
        <f>IF(ISBLANK(Resultados[[#This Row],[Sample ]]),"",IF(AND(  NOT(AND(ISBLANK($E434),ISBLANK($F434)))),AND($C434-ABS($E434)&lt;=K434,$C434+$F434&gt;=K434),IF(NOT(ISBLANK($G434)),K434&gt;$G434,UPPER(K434)="OK")))</f>
        <v/>
      </c>
      <c r="Q434" s="79" t="str">
        <f>IF(OR(ISBLANK(Resultados[[#This Row],['# or s]]),ISBLANK(Resultados[[#This Row],['# or s 
One-]])),"",IF(AND(  NOT(AND(ISBLANK($E434),ISBLANK($F434)))),AND($C434-ABS($E434)&lt;=L434,$C434+$F434&gt;=L434),IF(NOT(ISBLANK($G434)),K434&gt;$G434,UPPER(L434)="OK")))</f>
        <v/>
      </c>
      <c r="R434" s="79" t="str">
        <f>IF(OR(ISBLANK(Resultados[[#This Row],['# or s]]),ISBLANK(Resultados[[#This Row],['# or s 
Two-]])),"",IF(AND(  NOT(AND(ISBLANK($E434),ISBLANK($F434)))),AND($C434-ABS($E434)&lt;=M434,$C434+$F434&gt;=M434),IF(NOT(ISBLANK($G434)),K434&gt;$G434,UPPER(M434)="OK")))</f>
        <v/>
      </c>
      <c r="S434" s="79" t="str">
        <f>IF(OR(ISBLANK(Resultados[[#This Row],['# or s]]),ISBLANK(Resultados[[#This Row],['# or s 
Three-]])),"",IF(AND(  NOT(AND(ISBLANK($E434),ISBLANK($F434)))),AND($C434-ABS($E434)&lt;=N434,$C434+$F434&gt;=N434),IF(NOT(ISBLANK($G434)),K434&gt;$G434,UPPER(N434)="OK")))</f>
        <v/>
      </c>
      <c r="T434" s="79" t="str">
        <f>IF(OR(ISBLANK(Resultados[[#This Row],['# or s]]),ISBLANK(Resultados[[#This Row],['# or s 
Four-]])),"",IF(AND(  NOT(AND(ISBLANK($E434),ISBLANK($F434)))),AND($C434-ABS($E434)&lt;=O434,$C434+$F434&gt;=O434),IF(NOT(ISBLANK($G434)),K434&gt;$G434,UPPER(O434)="OK")))</f>
        <v/>
      </c>
      <c r="U434" s="79" t="b">
        <f>IF(ISBLANK(Resultados[[#This Row],['# or s]]),P434&lt;&gt;"",AND(P434&lt;&gt;"",Q434&lt;&gt;"",R434&lt;&gt;"",S434&lt;&gt;"",T434&lt;&gt;""))</f>
        <v>0</v>
      </c>
      <c r="V434" s="79" t="b">
        <f t="shared" si="7"/>
        <v>1</v>
      </c>
    </row>
    <row r="435" spans="1:22" x14ac:dyDescent="0.2">
      <c r="A4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Value]])),"",IF(AND(P435,Q435,R435,S435,T435,NOT(U435)),1,IF(AND(ISBLANK(Resultados[[#This Row],[Min
(-)]]),ISBLANK(Resultados[[#This Row],[Max
(+)]]),NOT(ISBLANK(Resultados[[#This Row],[Dimension (nominal)]])),ISBLANK(Resultados[[#This Row],[Requirement]])),"Ref",IF(AND(P435,Q435,R435,S435,T435),2,0))))</f>
        <v/>
      </c>
      <c r="B435" s="40"/>
      <c r="C435" s="30"/>
      <c r="D435" s="37"/>
      <c r="E435" s="30"/>
      <c r="F435" s="30"/>
      <c r="G435" s="30"/>
      <c r="H435" s="30"/>
      <c r="I435" s="55"/>
      <c r="J4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5" s="73"/>
      <c r="L435" s="73"/>
      <c r="M435" s="73"/>
      <c r="N435" s="73"/>
      <c r="O435" s="73"/>
      <c r="P435" s="79" t="str">
        <f>IF(ISBLANK(Resultados[[#This Row],[Sample ]]),"",IF(AND(  NOT(AND(ISBLANK($E435),ISBLANK($F435)))),AND($C435-ABS($E435)&lt;=K435,$C435+$F435&gt;=K435),IF(NOT(ISBLANK($G435)),K435&gt;$G435,UPPER(K435)="OK")))</f>
        <v/>
      </c>
      <c r="Q435" s="79" t="str">
        <f>IF(OR(ISBLANK(Resultados[[#This Row],['# or s]]),ISBLANK(Resultados[[#This Row],['# or s 
One-]])),"",IF(AND(  NOT(AND(ISBLANK($E435),ISBLANK($F435)))),AND($C435-ABS($E435)&lt;=L435,$C435+$F435&gt;=L435),IF(NOT(ISBLANK($G435)),K435&gt;$G435,UPPER(L435)="OK")))</f>
        <v/>
      </c>
      <c r="R435" s="79" t="str">
        <f>IF(OR(ISBLANK(Resultados[[#This Row],['# or s]]),ISBLANK(Resultados[[#This Row],['# or s 
Two-]])),"",IF(AND(  NOT(AND(ISBLANK($E435),ISBLANK($F435)))),AND($C435-ABS($E435)&lt;=M435,$C435+$F435&gt;=M435),IF(NOT(ISBLANK($G435)),K435&gt;$G435,UPPER(M435)="OK")))</f>
        <v/>
      </c>
      <c r="S435" s="79" t="str">
        <f>IF(OR(ISBLANK(Resultados[[#This Row],['# or s]]),ISBLANK(Resultados[[#This Row],['# or s 
Three-]])),"",IF(AND(  NOT(AND(ISBLANK($E435),ISBLANK($F435)))),AND($C435-ABS($E435)&lt;=N435,$C435+$F435&gt;=N435),IF(NOT(ISBLANK($G435)),K435&gt;$G435,UPPER(N435)="OK")))</f>
        <v/>
      </c>
      <c r="T435" s="79" t="str">
        <f>IF(OR(ISBLANK(Resultados[[#This Row],['# or s]]),ISBLANK(Resultados[[#This Row],['# or s 
Four-]])),"",IF(AND(  NOT(AND(ISBLANK($E435),ISBLANK($F435)))),AND($C435-ABS($E435)&lt;=O435,$C435+$F435&gt;=O435),IF(NOT(ISBLANK($G435)),K435&gt;$G435,UPPER(O435)="OK")))</f>
        <v/>
      </c>
      <c r="U435" s="79" t="b">
        <f>IF(ISBLANK(Resultados[[#This Row],['# or s]]),P435&lt;&gt;"",AND(P435&lt;&gt;"",Q435&lt;&gt;"",R435&lt;&gt;"",S435&lt;&gt;"",T435&lt;&gt;""))</f>
        <v>0</v>
      </c>
      <c r="V435" s="79" t="b">
        <f t="shared" si="7"/>
        <v>1</v>
      </c>
    </row>
    <row r="436" spans="1:22" x14ac:dyDescent="0.2">
      <c r="A4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Value]])),"",IF(AND(P436,Q436,R436,S436,T436,NOT(U436)),1,IF(AND(ISBLANK(Resultados[[#This Row],[Min
(-)]]),ISBLANK(Resultados[[#This Row],[Max
(+)]]),NOT(ISBLANK(Resultados[[#This Row],[Dimension (nominal)]])),ISBLANK(Resultados[[#This Row],[Requirement]])),"Ref",IF(AND(P436,Q436,R436,S436,T436),2,0))))</f>
        <v/>
      </c>
      <c r="B436" s="40"/>
      <c r="C436" s="30"/>
      <c r="D436" s="37"/>
      <c r="E436" s="30"/>
      <c r="F436" s="30"/>
      <c r="G436" s="30"/>
      <c r="H436" s="30"/>
      <c r="I436" s="55"/>
      <c r="J4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6" s="73"/>
      <c r="L436" s="73"/>
      <c r="M436" s="73"/>
      <c r="N436" s="73"/>
      <c r="O436" s="73"/>
      <c r="P436" s="79" t="str">
        <f>IF(ISBLANK(Resultados[[#This Row],[Sample ]]),"",IF(AND(  NOT(AND(ISBLANK($E436),ISBLANK($F436)))),AND($C436-ABS($E436)&lt;=K436,$C436+$F436&gt;=K436),IF(NOT(ISBLANK($G436)),K436&gt;$G436,UPPER(K436)="OK")))</f>
        <v/>
      </c>
      <c r="Q436" s="79" t="str">
        <f>IF(OR(ISBLANK(Resultados[[#This Row],['# or s]]),ISBLANK(Resultados[[#This Row],['# or s 
One-]])),"",IF(AND(  NOT(AND(ISBLANK($E436),ISBLANK($F436)))),AND($C436-ABS($E436)&lt;=L436,$C436+$F436&gt;=L436),IF(NOT(ISBLANK($G436)),K436&gt;$G436,UPPER(L436)="OK")))</f>
        <v/>
      </c>
      <c r="R436" s="79" t="str">
        <f>IF(OR(ISBLANK(Resultados[[#This Row],['# or s]]),ISBLANK(Resultados[[#This Row],['# or s 
Two-]])),"",IF(AND(  NOT(AND(ISBLANK($E436),ISBLANK($F436)))),AND($C436-ABS($E436)&lt;=M436,$C436+$F436&gt;=M436),IF(NOT(ISBLANK($G436)),K436&gt;$G436,UPPER(M436)="OK")))</f>
        <v/>
      </c>
      <c r="S436" s="79" t="str">
        <f>IF(OR(ISBLANK(Resultados[[#This Row],['# or s]]),ISBLANK(Resultados[[#This Row],['# or s 
Three-]])),"",IF(AND(  NOT(AND(ISBLANK($E436),ISBLANK($F436)))),AND($C436-ABS($E436)&lt;=N436,$C436+$F436&gt;=N436),IF(NOT(ISBLANK($G436)),K436&gt;$G436,UPPER(N436)="OK")))</f>
        <v/>
      </c>
      <c r="T436" s="79" t="str">
        <f>IF(OR(ISBLANK(Resultados[[#This Row],['# or s]]),ISBLANK(Resultados[[#This Row],['# or s 
Four-]])),"",IF(AND(  NOT(AND(ISBLANK($E436),ISBLANK($F436)))),AND($C436-ABS($E436)&lt;=O436,$C436+$F436&gt;=O436),IF(NOT(ISBLANK($G436)),K436&gt;$G436,UPPER(O436)="OK")))</f>
        <v/>
      </c>
      <c r="U436" s="79" t="b">
        <f>IF(ISBLANK(Resultados[[#This Row],['# or s]]),P436&lt;&gt;"",AND(P436&lt;&gt;"",Q436&lt;&gt;"",R436&lt;&gt;"",S436&lt;&gt;"",T436&lt;&gt;""))</f>
        <v>0</v>
      </c>
      <c r="V436" s="79" t="b">
        <f t="shared" si="7"/>
        <v>1</v>
      </c>
    </row>
    <row r="437" spans="1:22" x14ac:dyDescent="0.2">
      <c r="A4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Value]])),"",IF(AND(P437,Q437,R437,S437,T437,NOT(U437)),1,IF(AND(ISBLANK(Resultados[[#This Row],[Min
(-)]]),ISBLANK(Resultados[[#This Row],[Max
(+)]]),NOT(ISBLANK(Resultados[[#This Row],[Dimension (nominal)]])),ISBLANK(Resultados[[#This Row],[Requirement]])),"Ref",IF(AND(P437,Q437,R437,S437,T437),2,0))))</f>
        <v/>
      </c>
      <c r="B437" s="40"/>
      <c r="C437" s="30"/>
      <c r="D437" s="37"/>
      <c r="E437" s="30"/>
      <c r="F437" s="30"/>
      <c r="G437" s="30"/>
      <c r="H437" s="30"/>
      <c r="I437" s="55"/>
      <c r="J4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7" s="73"/>
      <c r="L437" s="73"/>
      <c r="M437" s="73"/>
      <c r="N437" s="73"/>
      <c r="O437" s="73"/>
      <c r="P437" s="79" t="str">
        <f>IF(ISBLANK(Resultados[[#This Row],[Sample ]]),"",IF(AND(  NOT(AND(ISBLANK($E437),ISBLANK($F437)))),AND($C437-ABS($E437)&lt;=K437,$C437+$F437&gt;=K437),IF(NOT(ISBLANK($G437)),K437&gt;$G437,UPPER(K437)="OK")))</f>
        <v/>
      </c>
      <c r="Q437" s="79" t="str">
        <f>IF(OR(ISBLANK(Resultados[[#This Row],['# or s]]),ISBLANK(Resultados[[#This Row],['# or s 
One-]])),"",IF(AND(  NOT(AND(ISBLANK($E437),ISBLANK($F437)))),AND($C437-ABS($E437)&lt;=L437,$C437+$F437&gt;=L437),IF(NOT(ISBLANK($G437)),K437&gt;$G437,UPPER(L437)="OK")))</f>
        <v/>
      </c>
      <c r="R437" s="79" t="str">
        <f>IF(OR(ISBLANK(Resultados[[#This Row],['# or s]]),ISBLANK(Resultados[[#This Row],['# or s 
Two-]])),"",IF(AND(  NOT(AND(ISBLANK($E437),ISBLANK($F437)))),AND($C437-ABS($E437)&lt;=M437,$C437+$F437&gt;=M437),IF(NOT(ISBLANK($G437)),K437&gt;$G437,UPPER(M437)="OK")))</f>
        <v/>
      </c>
      <c r="S437" s="79" t="str">
        <f>IF(OR(ISBLANK(Resultados[[#This Row],['# or s]]),ISBLANK(Resultados[[#This Row],['# or s 
Three-]])),"",IF(AND(  NOT(AND(ISBLANK($E437),ISBLANK($F437)))),AND($C437-ABS($E437)&lt;=N437,$C437+$F437&gt;=N437),IF(NOT(ISBLANK($G437)),K437&gt;$G437,UPPER(N437)="OK")))</f>
        <v/>
      </c>
      <c r="T437" s="79" t="str">
        <f>IF(OR(ISBLANK(Resultados[[#This Row],['# or s]]),ISBLANK(Resultados[[#This Row],['# or s 
Four-]])),"",IF(AND(  NOT(AND(ISBLANK($E437),ISBLANK($F437)))),AND($C437-ABS($E437)&lt;=O437,$C437+$F437&gt;=O437),IF(NOT(ISBLANK($G437)),K437&gt;$G437,UPPER(O437)="OK")))</f>
        <v/>
      </c>
      <c r="U437" s="79" t="b">
        <f>IF(ISBLANK(Resultados[[#This Row],['# or s]]),P437&lt;&gt;"",AND(P437&lt;&gt;"",Q437&lt;&gt;"",R437&lt;&gt;"",S437&lt;&gt;"",T437&lt;&gt;""))</f>
        <v>0</v>
      </c>
      <c r="V437" s="79" t="b">
        <f t="shared" si="7"/>
        <v>1</v>
      </c>
    </row>
    <row r="438" spans="1:22" x14ac:dyDescent="0.2">
      <c r="A4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Value]])),"",IF(AND(P438,Q438,R438,S438,T438,NOT(U438)),1,IF(AND(ISBLANK(Resultados[[#This Row],[Min
(-)]]),ISBLANK(Resultados[[#This Row],[Max
(+)]]),NOT(ISBLANK(Resultados[[#This Row],[Dimension (nominal)]])),ISBLANK(Resultados[[#This Row],[Requirement]])),"Ref",IF(AND(P438,Q438,R438,S438,T438),2,0))))</f>
        <v/>
      </c>
      <c r="B438" s="40"/>
      <c r="C438" s="30"/>
      <c r="D438" s="37"/>
      <c r="E438" s="30"/>
      <c r="F438" s="30"/>
      <c r="G438" s="30"/>
      <c r="H438" s="30"/>
      <c r="I438" s="55"/>
      <c r="J4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8" s="73"/>
      <c r="L438" s="73"/>
      <c r="M438" s="73"/>
      <c r="N438" s="73"/>
      <c r="O438" s="73"/>
      <c r="P438" s="79" t="str">
        <f>IF(ISBLANK(Resultados[[#This Row],[Sample ]]),"",IF(AND(  NOT(AND(ISBLANK($E438),ISBLANK($F438)))),AND($C438-ABS($E438)&lt;=K438,$C438+$F438&gt;=K438),IF(NOT(ISBLANK($G438)),K438&gt;$G438,UPPER(K438)="OK")))</f>
        <v/>
      </c>
      <c r="Q438" s="79" t="str">
        <f>IF(OR(ISBLANK(Resultados[[#This Row],['# or s]]),ISBLANK(Resultados[[#This Row],['# or s 
One-]])),"",IF(AND(  NOT(AND(ISBLANK($E438),ISBLANK($F438)))),AND($C438-ABS($E438)&lt;=L438,$C438+$F438&gt;=L438),IF(NOT(ISBLANK($G438)),K438&gt;$G438,UPPER(L438)="OK")))</f>
        <v/>
      </c>
      <c r="R438" s="79" t="str">
        <f>IF(OR(ISBLANK(Resultados[[#This Row],['# or s]]),ISBLANK(Resultados[[#This Row],['# or s 
Two-]])),"",IF(AND(  NOT(AND(ISBLANK($E438),ISBLANK($F438)))),AND($C438-ABS($E438)&lt;=M438,$C438+$F438&gt;=M438),IF(NOT(ISBLANK($G438)),K438&gt;$G438,UPPER(M438)="OK")))</f>
        <v/>
      </c>
      <c r="S438" s="79" t="str">
        <f>IF(OR(ISBLANK(Resultados[[#This Row],['# or s]]),ISBLANK(Resultados[[#This Row],['# or s 
Three-]])),"",IF(AND(  NOT(AND(ISBLANK($E438),ISBLANK($F438)))),AND($C438-ABS($E438)&lt;=N438,$C438+$F438&gt;=N438),IF(NOT(ISBLANK($G438)),K438&gt;$G438,UPPER(N438)="OK")))</f>
        <v/>
      </c>
      <c r="T438" s="79" t="str">
        <f>IF(OR(ISBLANK(Resultados[[#This Row],['# or s]]),ISBLANK(Resultados[[#This Row],['# or s 
Four-]])),"",IF(AND(  NOT(AND(ISBLANK($E438),ISBLANK($F438)))),AND($C438-ABS($E438)&lt;=O438,$C438+$F438&gt;=O438),IF(NOT(ISBLANK($G438)),K438&gt;$G438,UPPER(O438)="OK")))</f>
        <v/>
      </c>
      <c r="U438" s="79" t="b">
        <f>IF(ISBLANK(Resultados[[#This Row],['# or s]]),P438&lt;&gt;"",AND(P438&lt;&gt;"",Q438&lt;&gt;"",R438&lt;&gt;"",S438&lt;&gt;"",T438&lt;&gt;""))</f>
        <v>0</v>
      </c>
      <c r="V438" s="79" t="b">
        <f t="shared" si="7"/>
        <v>1</v>
      </c>
    </row>
    <row r="439" spans="1:22" x14ac:dyDescent="0.2">
      <c r="A4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Value]])),"",IF(AND(P439,Q439,R439,S439,T439,NOT(U439)),1,IF(AND(ISBLANK(Resultados[[#This Row],[Min
(-)]]),ISBLANK(Resultados[[#This Row],[Max
(+)]]),NOT(ISBLANK(Resultados[[#This Row],[Dimension (nominal)]])),ISBLANK(Resultados[[#This Row],[Requirement]])),"Ref",IF(AND(P439,Q439,R439,S439,T439),2,0))))</f>
        <v/>
      </c>
      <c r="B439" s="40"/>
      <c r="C439" s="30"/>
      <c r="D439" s="37"/>
      <c r="E439" s="30"/>
      <c r="F439" s="30"/>
      <c r="G439" s="30"/>
      <c r="H439" s="30"/>
      <c r="I439" s="55"/>
      <c r="J4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39" s="73"/>
      <c r="L439" s="73"/>
      <c r="M439" s="73"/>
      <c r="N439" s="73"/>
      <c r="O439" s="73"/>
      <c r="P439" s="79" t="str">
        <f>IF(ISBLANK(Resultados[[#This Row],[Sample ]]),"",IF(AND(  NOT(AND(ISBLANK($E439),ISBLANK($F439)))),AND($C439-ABS($E439)&lt;=K439,$C439+$F439&gt;=K439),IF(NOT(ISBLANK($G439)),K439&gt;$G439,UPPER(K439)="OK")))</f>
        <v/>
      </c>
      <c r="Q439" s="79" t="str">
        <f>IF(OR(ISBLANK(Resultados[[#This Row],['# or s]]),ISBLANK(Resultados[[#This Row],['# or s 
One-]])),"",IF(AND(  NOT(AND(ISBLANK($E439),ISBLANK($F439)))),AND($C439-ABS($E439)&lt;=L439,$C439+$F439&gt;=L439),IF(NOT(ISBLANK($G439)),K439&gt;$G439,UPPER(L439)="OK")))</f>
        <v/>
      </c>
      <c r="R439" s="79" t="str">
        <f>IF(OR(ISBLANK(Resultados[[#This Row],['# or s]]),ISBLANK(Resultados[[#This Row],['# or s 
Two-]])),"",IF(AND(  NOT(AND(ISBLANK($E439),ISBLANK($F439)))),AND($C439-ABS($E439)&lt;=M439,$C439+$F439&gt;=M439),IF(NOT(ISBLANK($G439)),K439&gt;$G439,UPPER(M439)="OK")))</f>
        <v/>
      </c>
      <c r="S439" s="79" t="str">
        <f>IF(OR(ISBLANK(Resultados[[#This Row],['# or s]]),ISBLANK(Resultados[[#This Row],['# or s 
Three-]])),"",IF(AND(  NOT(AND(ISBLANK($E439),ISBLANK($F439)))),AND($C439-ABS($E439)&lt;=N439,$C439+$F439&gt;=N439),IF(NOT(ISBLANK($G439)),K439&gt;$G439,UPPER(N439)="OK")))</f>
        <v/>
      </c>
      <c r="T439" s="79" t="str">
        <f>IF(OR(ISBLANK(Resultados[[#This Row],['# or s]]),ISBLANK(Resultados[[#This Row],['# or s 
Four-]])),"",IF(AND(  NOT(AND(ISBLANK($E439),ISBLANK($F439)))),AND($C439-ABS($E439)&lt;=O439,$C439+$F439&gt;=O439),IF(NOT(ISBLANK($G439)),K439&gt;$G439,UPPER(O439)="OK")))</f>
        <v/>
      </c>
      <c r="U439" s="79" t="b">
        <f>IF(ISBLANK(Resultados[[#This Row],['# or s]]),P439&lt;&gt;"",AND(P439&lt;&gt;"",Q439&lt;&gt;"",R439&lt;&gt;"",S439&lt;&gt;"",T439&lt;&gt;""))</f>
        <v>0</v>
      </c>
      <c r="V439" s="79" t="b">
        <f t="shared" si="7"/>
        <v>1</v>
      </c>
    </row>
    <row r="440" spans="1:22" x14ac:dyDescent="0.2">
      <c r="A4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Value]])),"",IF(AND(P440,Q440,R440,S440,T440,NOT(U440)),1,IF(AND(ISBLANK(Resultados[[#This Row],[Min
(-)]]),ISBLANK(Resultados[[#This Row],[Max
(+)]]),NOT(ISBLANK(Resultados[[#This Row],[Dimension (nominal)]])),ISBLANK(Resultados[[#This Row],[Requirement]])),"Ref",IF(AND(P440,Q440,R440,S440,T440),2,0))))</f>
        <v/>
      </c>
      <c r="B440" s="40"/>
      <c r="C440" s="30"/>
      <c r="D440" s="37"/>
      <c r="E440" s="30"/>
      <c r="F440" s="30"/>
      <c r="G440" s="30"/>
      <c r="H440" s="30"/>
      <c r="I440" s="55"/>
      <c r="J4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0" s="73"/>
      <c r="L440" s="73"/>
      <c r="M440" s="73"/>
      <c r="N440" s="73"/>
      <c r="O440" s="73"/>
      <c r="P440" s="79" t="str">
        <f>IF(ISBLANK(Resultados[[#This Row],[Sample ]]),"",IF(AND(  NOT(AND(ISBLANK($E440),ISBLANK($F440)))),AND($C440-ABS($E440)&lt;=K440,$C440+$F440&gt;=K440),IF(NOT(ISBLANK($G440)),K440&gt;$G440,UPPER(K440)="OK")))</f>
        <v/>
      </c>
      <c r="Q440" s="79" t="str">
        <f>IF(OR(ISBLANK(Resultados[[#This Row],['# or s]]),ISBLANK(Resultados[[#This Row],['# or s 
One-]])),"",IF(AND(  NOT(AND(ISBLANK($E440),ISBLANK($F440)))),AND($C440-ABS($E440)&lt;=L440,$C440+$F440&gt;=L440),IF(NOT(ISBLANK($G440)),K440&gt;$G440,UPPER(L440)="OK")))</f>
        <v/>
      </c>
      <c r="R440" s="79" t="str">
        <f>IF(OR(ISBLANK(Resultados[[#This Row],['# or s]]),ISBLANK(Resultados[[#This Row],['# or s 
Two-]])),"",IF(AND(  NOT(AND(ISBLANK($E440),ISBLANK($F440)))),AND($C440-ABS($E440)&lt;=M440,$C440+$F440&gt;=M440),IF(NOT(ISBLANK($G440)),K440&gt;$G440,UPPER(M440)="OK")))</f>
        <v/>
      </c>
      <c r="S440" s="79" t="str">
        <f>IF(OR(ISBLANK(Resultados[[#This Row],['# or s]]),ISBLANK(Resultados[[#This Row],['# or s 
Three-]])),"",IF(AND(  NOT(AND(ISBLANK($E440),ISBLANK($F440)))),AND($C440-ABS($E440)&lt;=N440,$C440+$F440&gt;=N440),IF(NOT(ISBLANK($G440)),K440&gt;$G440,UPPER(N440)="OK")))</f>
        <v/>
      </c>
      <c r="T440" s="79" t="str">
        <f>IF(OR(ISBLANK(Resultados[[#This Row],['# or s]]),ISBLANK(Resultados[[#This Row],['# or s 
Four-]])),"",IF(AND(  NOT(AND(ISBLANK($E440),ISBLANK($F440)))),AND($C440-ABS($E440)&lt;=O440,$C440+$F440&gt;=O440),IF(NOT(ISBLANK($G440)),K440&gt;$G440,UPPER(O440)="OK")))</f>
        <v/>
      </c>
      <c r="U440" s="79" t="b">
        <f>IF(ISBLANK(Resultados[[#This Row],['# or s]]),P440&lt;&gt;"",AND(P440&lt;&gt;"",Q440&lt;&gt;"",R440&lt;&gt;"",S440&lt;&gt;"",T440&lt;&gt;""))</f>
        <v>0</v>
      </c>
      <c r="V440" s="79" t="b">
        <f t="shared" si="7"/>
        <v>1</v>
      </c>
    </row>
    <row r="441" spans="1:22" x14ac:dyDescent="0.2">
      <c r="A4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Value]])),"",IF(AND(P441,Q441,R441,S441,T441,NOT(U441)),1,IF(AND(ISBLANK(Resultados[[#This Row],[Min
(-)]]),ISBLANK(Resultados[[#This Row],[Max
(+)]]),NOT(ISBLANK(Resultados[[#This Row],[Dimension (nominal)]])),ISBLANK(Resultados[[#This Row],[Requirement]])),"Ref",IF(AND(P441,Q441,R441,S441,T441),2,0))))</f>
        <v/>
      </c>
      <c r="B441" s="40"/>
      <c r="C441" s="30"/>
      <c r="D441" s="37"/>
      <c r="E441" s="30"/>
      <c r="F441" s="30"/>
      <c r="G441" s="30"/>
      <c r="H441" s="30"/>
      <c r="I441" s="55"/>
      <c r="J4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1" s="73"/>
      <c r="L441" s="73"/>
      <c r="M441" s="73"/>
      <c r="N441" s="73"/>
      <c r="O441" s="73"/>
      <c r="P441" s="79" t="str">
        <f>IF(ISBLANK(Resultados[[#This Row],[Sample ]]),"",IF(AND(  NOT(AND(ISBLANK($E441),ISBLANK($F441)))),AND($C441-ABS($E441)&lt;=K441,$C441+$F441&gt;=K441),IF(NOT(ISBLANK($G441)),K441&gt;$G441,UPPER(K441)="OK")))</f>
        <v/>
      </c>
      <c r="Q441" s="79" t="str">
        <f>IF(OR(ISBLANK(Resultados[[#This Row],['# or s]]),ISBLANK(Resultados[[#This Row],['# or s 
One-]])),"",IF(AND(  NOT(AND(ISBLANK($E441),ISBLANK($F441)))),AND($C441-ABS($E441)&lt;=L441,$C441+$F441&gt;=L441),IF(NOT(ISBLANK($G441)),K441&gt;$G441,UPPER(L441)="OK")))</f>
        <v/>
      </c>
      <c r="R441" s="79" t="str">
        <f>IF(OR(ISBLANK(Resultados[[#This Row],['# or s]]),ISBLANK(Resultados[[#This Row],['# or s 
Two-]])),"",IF(AND(  NOT(AND(ISBLANK($E441),ISBLANK($F441)))),AND($C441-ABS($E441)&lt;=M441,$C441+$F441&gt;=M441),IF(NOT(ISBLANK($G441)),K441&gt;$G441,UPPER(M441)="OK")))</f>
        <v/>
      </c>
      <c r="S441" s="79" t="str">
        <f>IF(OR(ISBLANK(Resultados[[#This Row],['# or s]]),ISBLANK(Resultados[[#This Row],['# or s 
Three-]])),"",IF(AND(  NOT(AND(ISBLANK($E441),ISBLANK($F441)))),AND($C441-ABS($E441)&lt;=N441,$C441+$F441&gt;=N441),IF(NOT(ISBLANK($G441)),K441&gt;$G441,UPPER(N441)="OK")))</f>
        <v/>
      </c>
      <c r="T441" s="79" t="str">
        <f>IF(OR(ISBLANK(Resultados[[#This Row],['# or s]]),ISBLANK(Resultados[[#This Row],['# or s 
Four-]])),"",IF(AND(  NOT(AND(ISBLANK($E441),ISBLANK($F441)))),AND($C441-ABS($E441)&lt;=O441,$C441+$F441&gt;=O441),IF(NOT(ISBLANK($G441)),K441&gt;$G441,UPPER(O441)="OK")))</f>
        <v/>
      </c>
      <c r="U441" s="79" t="b">
        <f>IF(ISBLANK(Resultados[[#This Row],['# or s]]),P441&lt;&gt;"",AND(P441&lt;&gt;"",Q441&lt;&gt;"",R441&lt;&gt;"",S441&lt;&gt;"",T441&lt;&gt;""))</f>
        <v>0</v>
      </c>
      <c r="V441" s="79" t="b">
        <f t="shared" si="7"/>
        <v>1</v>
      </c>
    </row>
    <row r="442" spans="1:22" x14ac:dyDescent="0.2">
      <c r="A4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Value]])),"",IF(AND(P442,Q442,R442,S442,T442,NOT(U442)),1,IF(AND(ISBLANK(Resultados[[#This Row],[Min
(-)]]),ISBLANK(Resultados[[#This Row],[Max
(+)]]),NOT(ISBLANK(Resultados[[#This Row],[Dimension (nominal)]])),ISBLANK(Resultados[[#This Row],[Requirement]])),"Ref",IF(AND(P442,Q442,R442,S442,T442),2,0))))</f>
        <v/>
      </c>
      <c r="B442" s="40"/>
      <c r="C442" s="30"/>
      <c r="D442" s="37"/>
      <c r="E442" s="30"/>
      <c r="F442" s="30"/>
      <c r="G442" s="30"/>
      <c r="H442" s="30"/>
      <c r="I442" s="55"/>
      <c r="J4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2" s="73"/>
      <c r="L442" s="73"/>
      <c r="M442" s="73"/>
      <c r="N442" s="73"/>
      <c r="O442" s="73"/>
      <c r="P442" s="79" t="str">
        <f>IF(ISBLANK(Resultados[[#This Row],[Sample ]]),"",IF(AND(  NOT(AND(ISBLANK($E442),ISBLANK($F442)))),AND($C442-ABS($E442)&lt;=K442,$C442+$F442&gt;=K442),IF(NOT(ISBLANK($G442)),K442&gt;$G442,UPPER(K442)="OK")))</f>
        <v/>
      </c>
      <c r="Q442" s="79" t="str">
        <f>IF(OR(ISBLANK(Resultados[[#This Row],['# or s]]),ISBLANK(Resultados[[#This Row],['# or s 
One-]])),"",IF(AND(  NOT(AND(ISBLANK($E442),ISBLANK($F442)))),AND($C442-ABS($E442)&lt;=L442,$C442+$F442&gt;=L442),IF(NOT(ISBLANK($G442)),K442&gt;$G442,UPPER(L442)="OK")))</f>
        <v/>
      </c>
      <c r="R442" s="79" t="str">
        <f>IF(OR(ISBLANK(Resultados[[#This Row],['# or s]]),ISBLANK(Resultados[[#This Row],['# or s 
Two-]])),"",IF(AND(  NOT(AND(ISBLANK($E442),ISBLANK($F442)))),AND($C442-ABS($E442)&lt;=M442,$C442+$F442&gt;=M442),IF(NOT(ISBLANK($G442)),K442&gt;$G442,UPPER(M442)="OK")))</f>
        <v/>
      </c>
      <c r="S442" s="79" t="str">
        <f>IF(OR(ISBLANK(Resultados[[#This Row],['# or s]]),ISBLANK(Resultados[[#This Row],['# or s 
Three-]])),"",IF(AND(  NOT(AND(ISBLANK($E442),ISBLANK($F442)))),AND($C442-ABS($E442)&lt;=N442,$C442+$F442&gt;=N442),IF(NOT(ISBLANK($G442)),K442&gt;$G442,UPPER(N442)="OK")))</f>
        <v/>
      </c>
      <c r="T442" s="79" t="str">
        <f>IF(OR(ISBLANK(Resultados[[#This Row],['# or s]]),ISBLANK(Resultados[[#This Row],['# or s 
Four-]])),"",IF(AND(  NOT(AND(ISBLANK($E442),ISBLANK($F442)))),AND($C442-ABS($E442)&lt;=O442,$C442+$F442&gt;=O442),IF(NOT(ISBLANK($G442)),K442&gt;$G442,UPPER(O442)="OK")))</f>
        <v/>
      </c>
      <c r="U442" s="79" t="b">
        <f>IF(ISBLANK(Resultados[[#This Row],['# or s]]),P442&lt;&gt;"",AND(P442&lt;&gt;"",Q442&lt;&gt;"",R442&lt;&gt;"",S442&lt;&gt;"",T442&lt;&gt;""))</f>
        <v>0</v>
      </c>
      <c r="V442" s="79" t="b">
        <f t="shared" si="7"/>
        <v>1</v>
      </c>
    </row>
    <row r="443" spans="1:22" x14ac:dyDescent="0.2">
      <c r="A4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Value]])),"",IF(AND(P443,Q443,R443,S443,T443,NOT(U443)),1,IF(AND(ISBLANK(Resultados[[#This Row],[Min
(-)]]),ISBLANK(Resultados[[#This Row],[Max
(+)]]),NOT(ISBLANK(Resultados[[#This Row],[Dimension (nominal)]])),ISBLANK(Resultados[[#This Row],[Requirement]])),"Ref",IF(AND(P443,Q443,R443,S443,T443),2,0))))</f>
        <v/>
      </c>
      <c r="B443" s="40"/>
      <c r="C443" s="30"/>
      <c r="D443" s="37"/>
      <c r="E443" s="30"/>
      <c r="F443" s="30"/>
      <c r="G443" s="30"/>
      <c r="H443" s="30"/>
      <c r="I443" s="55"/>
      <c r="J4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3" s="73"/>
      <c r="L443" s="73"/>
      <c r="M443" s="73"/>
      <c r="N443" s="73"/>
      <c r="O443" s="73"/>
      <c r="P443" s="79" t="str">
        <f>IF(ISBLANK(Resultados[[#This Row],[Sample ]]),"",IF(AND(  NOT(AND(ISBLANK($E443),ISBLANK($F443)))),AND($C443-ABS($E443)&lt;=K443,$C443+$F443&gt;=K443),IF(NOT(ISBLANK($G443)),K443&gt;$G443,UPPER(K443)="OK")))</f>
        <v/>
      </c>
      <c r="Q443" s="79" t="str">
        <f>IF(OR(ISBLANK(Resultados[[#This Row],['# or s]]),ISBLANK(Resultados[[#This Row],['# or s 
One-]])),"",IF(AND(  NOT(AND(ISBLANK($E443),ISBLANK($F443)))),AND($C443-ABS($E443)&lt;=L443,$C443+$F443&gt;=L443),IF(NOT(ISBLANK($G443)),K443&gt;$G443,UPPER(L443)="OK")))</f>
        <v/>
      </c>
      <c r="R443" s="79" t="str">
        <f>IF(OR(ISBLANK(Resultados[[#This Row],['# or s]]),ISBLANK(Resultados[[#This Row],['# or s 
Two-]])),"",IF(AND(  NOT(AND(ISBLANK($E443),ISBLANK($F443)))),AND($C443-ABS($E443)&lt;=M443,$C443+$F443&gt;=M443),IF(NOT(ISBLANK($G443)),K443&gt;$G443,UPPER(M443)="OK")))</f>
        <v/>
      </c>
      <c r="S443" s="79" t="str">
        <f>IF(OR(ISBLANK(Resultados[[#This Row],['# or s]]),ISBLANK(Resultados[[#This Row],['# or s 
Three-]])),"",IF(AND(  NOT(AND(ISBLANK($E443),ISBLANK($F443)))),AND($C443-ABS($E443)&lt;=N443,$C443+$F443&gt;=N443),IF(NOT(ISBLANK($G443)),K443&gt;$G443,UPPER(N443)="OK")))</f>
        <v/>
      </c>
      <c r="T443" s="79" t="str">
        <f>IF(OR(ISBLANK(Resultados[[#This Row],['# or s]]),ISBLANK(Resultados[[#This Row],['# or s 
Four-]])),"",IF(AND(  NOT(AND(ISBLANK($E443),ISBLANK($F443)))),AND($C443-ABS($E443)&lt;=O443,$C443+$F443&gt;=O443),IF(NOT(ISBLANK($G443)),K443&gt;$G443,UPPER(O443)="OK")))</f>
        <v/>
      </c>
      <c r="U443" s="79" t="b">
        <f>IF(ISBLANK(Resultados[[#This Row],['# or s]]),P443&lt;&gt;"",AND(P443&lt;&gt;"",Q443&lt;&gt;"",R443&lt;&gt;"",S443&lt;&gt;"",T443&lt;&gt;""))</f>
        <v>0</v>
      </c>
      <c r="V443" s="79" t="b">
        <f t="shared" si="7"/>
        <v>1</v>
      </c>
    </row>
    <row r="444" spans="1:22" x14ac:dyDescent="0.2">
      <c r="A4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Value]])),"",IF(AND(P444,Q444,R444,S444,T444,NOT(U444)),1,IF(AND(ISBLANK(Resultados[[#This Row],[Min
(-)]]),ISBLANK(Resultados[[#This Row],[Max
(+)]]),NOT(ISBLANK(Resultados[[#This Row],[Dimension (nominal)]])),ISBLANK(Resultados[[#This Row],[Requirement]])),"Ref",IF(AND(P444,Q444,R444,S444,T444),2,0))))</f>
        <v/>
      </c>
      <c r="B444" s="40"/>
      <c r="C444" s="30"/>
      <c r="D444" s="37"/>
      <c r="E444" s="30"/>
      <c r="F444" s="30"/>
      <c r="G444" s="30"/>
      <c r="H444" s="30"/>
      <c r="I444" s="55"/>
      <c r="J4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4" s="73"/>
      <c r="L444" s="73"/>
      <c r="M444" s="73"/>
      <c r="N444" s="73"/>
      <c r="O444" s="73"/>
      <c r="P444" s="79" t="str">
        <f>IF(ISBLANK(Resultados[[#This Row],[Sample ]]),"",IF(AND(  NOT(AND(ISBLANK($E444),ISBLANK($F444)))),AND($C444-ABS($E444)&lt;=K444,$C444+$F444&gt;=K444),IF(NOT(ISBLANK($G444)),K444&gt;$G444,UPPER(K444)="OK")))</f>
        <v/>
      </c>
      <c r="Q444" s="79" t="str">
        <f>IF(OR(ISBLANK(Resultados[[#This Row],['# or s]]),ISBLANK(Resultados[[#This Row],['# or s 
One-]])),"",IF(AND(  NOT(AND(ISBLANK($E444),ISBLANK($F444)))),AND($C444-ABS($E444)&lt;=L444,$C444+$F444&gt;=L444),IF(NOT(ISBLANK($G444)),K444&gt;$G444,UPPER(L444)="OK")))</f>
        <v/>
      </c>
      <c r="R444" s="79" t="str">
        <f>IF(OR(ISBLANK(Resultados[[#This Row],['# or s]]),ISBLANK(Resultados[[#This Row],['# or s 
Two-]])),"",IF(AND(  NOT(AND(ISBLANK($E444),ISBLANK($F444)))),AND($C444-ABS($E444)&lt;=M444,$C444+$F444&gt;=M444),IF(NOT(ISBLANK($G444)),K444&gt;$G444,UPPER(M444)="OK")))</f>
        <v/>
      </c>
      <c r="S444" s="79" t="str">
        <f>IF(OR(ISBLANK(Resultados[[#This Row],['# or s]]),ISBLANK(Resultados[[#This Row],['# or s 
Three-]])),"",IF(AND(  NOT(AND(ISBLANK($E444),ISBLANK($F444)))),AND($C444-ABS($E444)&lt;=N444,$C444+$F444&gt;=N444),IF(NOT(ISBLANK($G444)),K444&gt;$G444,UPPER(N444)="OK")))</f>
        <v/>
      </c>
      <c r="T444" s="79" t="str">
        <f>IF(OR(ISBLANK(Resultados[[#This Row],['# or s]]),ISBLANK(Resultados[[#This Row],['# or s 
Four-]])),"",IF(AND(  NOT(AND(ISBLANK($E444),ISBLANK($F444)))),AND($C444-ABS($E444)&lt;=O444,$C444+$F444&gt;=O444),IF(NOT(ISBLANK($G444)),K444&gt;$G444,UPPER(O444)="OK")))</f>
        <v/>
      </c>
      <c r="U444" s="79" t="b">
        <f>IF(ISBLANK(Resultados[[#This Row],['# or s]]),P444&lt;&gt;"",AND(P444&lt;&gt;"",Q444&lt;&gt;"",R444&lt;&gt;"",S444&lt;&gt;"",T444&lt;&gt;""))</f>
        <v>0</v>
      </c>
      <c r="V444" s="79" t="b">
        <f t="shared" si="7"/>
        <v>1</v>
      </c>
    </row>
    <row r="445" spans="1:22" x14ac:dyDescent="0.2">
      <c r="A44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Value]])),"",IF(AND(P445,Q445,R445,S445,T445,NOT(U445)),1,IF(AND(ISBLANK(Resultados[[#This Row],[Min
(-)]]),ISBLANK(Resultados[[#This Row],[Max
(+)]]),NOT(ISBLANK(Resultados[[#This Row],[Dimension (nominal)]])),ISBLANK(Resultados[[#This Row],[Requirement]])),"Ref",IF(AND(P445,Q445,R445,S445,T445),2,0))))</f>
        <v/>
      </c>
      <c r="B445" s="40"/>
      <c r="C445" s="30"/>
      <c r="D445" s="37"/>
      <c r="E445" s="30"/>
      <c r="F445" s="30"/>
      <c r="G445" s="30"/>
      <c r="H445" s="30"/>
      <c r="I445" s="55"/>
      <c r="J44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5" s="73"/>
      <c r="L445" s="73"/>
      <c r="M445" s="73"/>
      <c r="N445" s="73"/>
      <c r="O445" s="73"/>
      <c r="P445" s="79" t="str">
        <f>IF(ISBLANK(Resultados[[#This Row],[Sample ]]),"",IF(AND(  NOT(AND(ISBLANK($E445),ISBLANK($F445)))),AND($C445-ABS($E445)&lt;=K445,$C445+$F445&gt;=K445),IF(NOT(ISBLANK($G445)),K445&gt;$G445,UPPER(K445)="OK")))</f>
        <v/>
      </c>
      <c r="Q445" s="79" t="str">
        <f>IF(OR(ISBLANK(Resultados[[#This Row],['# or s]]),ISBLANK(Resultados[[#This Row],['# or s 
One-]])),"",IF(AND(  NOT(AND(ISBLANK($E445),ISBLANK($F445)))),AND($C445-ABS($E445)&lt;=L445,$C445+$F445&gt;=L445),IF(NOT(ISBLANK($G445)),K445&gt;$G445,UPPER(L445)="OK")))</f>
        <v/>
      </c>
      <c r="R445" s="79" t="str">
        <f>IF(OR(ISBLANK(Resultados[[#This Row],['# or s]]),ISBLANK(Resultados[[#This Row],['# or s 
Two-]])),"",IF(AND(  NOT(AND(ISBLANK($E445),ISBLANK($F445)))),AND($C445-ABS($E445)&lt;=M445,$C445+$F445&gt;=M445),IF(NOT(ISBLANK($G445)),K445&gt;$G445,UPPER(M445)="OK")))</f>
        <v/>
      </c>
      <c r="S445" s="79" t="str">
        <f>IF(OR(ISBLANK(Resultados[[#This Row],['# or s]]),ISBLANK(Resultados[[#This Row],['# or s 
Three-]])),"",IF(AND(  NOT(AND(ISBLANK($E445),ISBLANK($F445)))),AND($C445-ABS($E445)&lt;=N445,$C445+$F445&gt;=N445),IF(NOT(ISBLANK($G445)),K445&gt;$G445,UPPER(N445)="OK")))</f>
        <v/>
      </c>
      <c r="T445" s="79" t="str">
        <f>IF(OR(ISBLANK(Resultados[[#This Row],['# or s]]),ISBLANK(Resultados[[#This Row],['# or s 
Four-]])),"",IF(AND(  NOT(AND(ISBLANK($E445),ISBLANK($F445)))),AND($C445-ABS($E445)&lt;=O445,$C445+$F445&gt;=O445),IF(NOT(ISBLANK($G445)),K445&gt;$G445,UPPER(O445)="OK")))</f>
        <v/>
      </c>
      <c r="U445" s="79" t="b">
        <f>IF(ISBLANK(Resultados[[#This Row],['# or s]]),P445&lt;&gt;"",AND(P445&lt;&gt;"",Q445&lt;&gt;"",R445&lt;&gt;"",S445&lt;&gt;"",T445&lt;&gt;""))</f>
        <v>0</v>
      </c>
      <c r="V445" s="79" t="b">
        <f t="shared" si="7"/>
        <v>1</v>
      </c>
    </row>
    <row r="446" spans="1:22" x14ac:dyDescent="0.2">
      <c r="A44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Value]])),"",IF(AND(P446,Q446,R446,S446,T446,NOT(U446)),1,IF(AND(ISBLANK(Resultados[[#This Row],[Min
(-)]]),ISBLANK(Resultados[[#This Row],[Max
(+)]]),NOT(ISBLANK(Resultados[[#This Row],[Dimension (nominal)]])),ISBLANK(Resultados[[#This Row],[Requirement]])),"Ref",IF(AND(P446,Q446,R446,S446,T446),2,0))))</f>
        <v/>
      </c>
      <c r="B446" s="40"/>
      <c r="C446" s="30"/>
      <c r="D446" s="37"/>
      <c r="E446" s="30"/>
      <c r="F446" s="30"/>
      <c r="G446" s="30"/>
      <c r="H446" s="30"/>
      <c r="I446" s="55"/>
      <c r="J44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6" s="73"/>
      <c r="L446" s="73"/>
      <c r="M446" s="73"/>
      <c r="N446" s="73"/>
      <c r="O446" s="73"/>
      <c r="P446" s="79" t="str">
        <f>IF(ISBLANK(Resultados[[#This Row],[Sample ]]),"",IF(AND(  NOT(AND(ISBLANK($E446),ISBLANK($F446)))),AND($C446-ABS($E446)&lt;=K446,$C446+$F446&gt;=K446),IF(NOT(ISBLANK($G446)),K446&gt;$G446,UPPER(K446)="OK")))</f>
        <v/>
      </c>
      <c r="Q446" s="79" t="str">
        <f>IF(OR(ISBLANK(Resultados[[#This Row],['# or s]]),ISBLANK(Resultados[[#This Row],['# or s 
One-]])),"",IF(AND(  NOT(AND(ISBLANK($E446),ISBLANK($F446)))),AND($C446-ABS($E446)&lt;=L446,$C446+$F446&gt;=L446),IF(NOT(ISBLANK($G446)),K446&gt;$G446,UPPER(L446)="OK")))</f>
        <v/>
      </c>
      <c r="R446" s="79" t="str">
        <f>IF(OR(ISBLANK(Resultados[[#This Row],['# or s]]),ISBLANK(Resultados[[#This Row],['# or s 
Two-]])),"",IF(AND(  NOT(AND(ISBLANK($E446),ISBLANK($F446)))),AND($C446-ABS($E446)&lt;=M446,$C446+$F446&gt;=M446),IF(NOT(ISBLANK($G446)),K446&gt;$G446,UPPER(M446)="OK")))</f>
        <v/>
      </c>
      <c r="S446" s="79" t="str">
        <f>IF(OR(ISBLANK(Resultados[[#This Row],['# or s]]),ISBLANK(Resultados[[#This Row],['# or s 
Three-]])),"",IF(AND(  NOT(AND(ISBLANK($E446),ISBLANK($F446)))),AND($C446-ABS($E446)&lt;=N446,$C446+$F446&gt;=N446),IF(NOT(ISBLANK($G446)),K446&gt;$G446,UPPER(N446)="OK")))</f>
        <v/>
      </c>
      <c r="T446" s="79" t="str">
        <f>IF(OR(ISBLANK(Resultados[[#This Row],['# or s]]),ISBLANK(Resultados[[#This Row],['# or s 
Four-]])),"",IF(AND(  NOT(AND(ISBLANK($E446),ISBLANK($F446)))),AND($C446-ABS($E446)&lt;=O446,$C446+$F446&gt;=O446),IF(NOT(ISBLANK($G446)),K446&gt;$G446,UPPER(O446)="OK")))</f>
        <v/>
      </c>
      <c r="U446" s="79" t="b">
        <f>IF(ISBLANK(Resultados[[#This Row],['# or s]]),P446&lt;&gt;"",AND(P446&lt;&gt;"",Q446&lt;&gt;"",R446&lt;&gt;"",S446&lt;&gt;"",T446&lt;&gt;""))</f>
        <v>0</v>
      </c>
      <c r="V446" s="79" t="b">
        <f t="shared" si="7"/>
        <v>1</v>
      </c>
    </row>
    <row r="447" spans="1:22" x14ac:dyDescent="0.2">
      <c r="A44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Value]])),"",IF(AND(P447,Q447,R447,S447,T447,NOT(U447)),1,IF(AND(ISBLANK(Resultados[[#This Row],[Min
(-)]]),ISBLANK(Resultados[[#This Row],[Max
(+)]]),NOT(ISBLANK(Resultados[[#This Row],[Dimension (nominal)]])),ISBLANK(Resultados[[#This Row],[Requirement]])),"Ref",IF(AND(P447,Q447,R447,S447,T447),2,0))))</f>
        <v/>
      </c>
      <c r="B447" s="40"/>
      <c r="C447" s="30"/>
      <c r="D447" s="37"/>
      <c r="E447" s="30"/>
      <c r="F447" s="30"/>
      <c r="G447" s="30"/>
      <c r="H447" s="30"/>
      <c r="I447" s="55"/>
      <c r="J44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7" s="73"/>
      <c r="L447" s="73"/>
      <c r="M447" s="73"/>
      <c r="N447" s="73"/>
      <c r="O447" s="73"/>
      <c r="P447" s="79" t="str">
        <f>IF(ISBLANK(Resultados[[#This Row],[Sample ]]),"",IF(AND(  NOT(AND(ISBLANK($E447),ISBLANK($F447)))),AND($C447-ABS($E447)&lt;=K447,$C447+$F447&gt;=K447),IF(NOT(ISBLANK($G447)),K447&gt;$G447,UPPER(K447)="OK")))</f>
        <v/>
      </c>
      <c r="Q447" s="79" t="str">
        <f>IF(OR(ISBLANK(Resultados[[#This Row],['# or s]]),ISBLANK(Resultados[[#This Row],['# or s 
One-]])),"",IF(AND(  NOT(AND(ISBLANK($E447),ISBLANK($F447)))),AND($C447-ABS($E447)&lt;=L447,$C447+$F447&gt;=L447),IF(NOT(ISBLANK($G447)),K447&gt;$G447,UPPER(L447)="OK")))</f>
        <v/>
      </c>
      <c r="R447" s="79" t="str">
        <f>IF(OR(ISBLANK(Resultados[[#This Row],['# or s]]),ISBLANK(Resultados[[#This Row],['# or s 
Two-]])),"",IF(AND(  NOT(AND(ISBLANK($E447),ISBLANK($F447)))),AND($C447-ABS($E447)&lt;=M447,$C447+$F447&gt;=M447),IF(NOT(ISBLANK($G447)),K447&gt;$G447,UPPER(M447)="OK")))</f>
        <v/>
      </c>
      <c r="S447" s="79" t="str">
        <f>IF(OR(ISBLANK(Resultados[[#This Row],['# or s]]),ISBLANK(Resultados[[#This Row],['# or s 
Three-]])),"",IF(AND(  NOT(AND(ISBLANK($E447),ISBLANK($F447)))),AND($C447-ABS($E447)&lt;=N447,$C447+$F447&gt;=N447),IF(NOT(ISBLANK($G447)),K447&gt;$G447,UPPER(N447)="OK")))</f>
        <v/>
      </c>
      <c r="T447" s="79" t="str">
        <f>IF(OR(ISBLANK(Resultados[[#This Row],['# or s]]),ISBLANK(Resultados[[#This Row],['# or s 
Four-]])),"",IF(AND(  NOT(AND(ISBLANK($E447),ISBLANK($F447)))),AND($C447-ABS($E447)&lt;=O447,$C447+$F447&gt;=O447),IF(NOT(ISBLANK($G447)),K447&gt;$G447,UPPER(O447)="OK")))</f>
        <v/>
      </c>
      <c r="U447" s="79" t="b">
        <f>IF(ISBLANK(Resultados[[#This Row],['# or s]]),P447&lt;&gt;"",AND(P447&lt;&gt;"",Q447&lt;&gt;"",R447&lt;&gt;"",S447&lt;&gt;"",T447&lt;&gt;""))</f>
        <v>0</v>
      </c>
      <c r="V447" s="79" t="b">
        <f t="shared" si="7"/>
        <v>1</v>
      </c>
    </row>
    <row r="448" spans="1:22" x14ac:dyDescent="0.2">
      <c r="A44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Value]])),"",IF(AND(P448,Q448,R448,S448,T448,NOT(U448)),1,IF(AND(ISBLANK(Resultados[[#This Row],[Min
(-)]]),ISBLANK(Resultados[[#This Row],[Max
(+)]]),NOT(ISBLANK(Resultados[[#This Row],[Dimension (nominal)]])),ISBLANK(Resultados[[#This Row],[Requirement]])),"Ref",IF(AND(P448,Q448,R448,S448,T448),2,0))))</f>
        <v/>
      </c>
      <c r="B448" s="40"/>
      <c r="C448" s="30"/>
      <c r="D448" s="37"/>
      <c r="E448" s="30"/>
      <c r="F448" s="30"/>
      <c r="G448" s="30"/>
      <c r="H448" s="30"/>
      <c r="I448" s="55"/>
      <c r="J44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8" s="73"/>
      <c r="L448" s="73"/>
      <c r="M448" s="73"/>
      <c r="N448" s="73"/>
      <c r="O448" s="73"/>
      <c r="P448" s="79" t="str">
        <f>IF(ISBLANK(Resultados[[#This Row],[Sample ]]),"",IF(AND(  NOT(AND(ISBLANK($E448),ISBLANK($F448)))),AND($C448-ABS($E448)&lt;=K448,$C448+$F448&gt;=K448),IF(NOT(ISBLANK($G448)),K448&gt;$G448,UPPER(K448)="OK")))</f>
        <v/>
      </c>
      <c r="Q448" s="79" t="str">
        <f>IF(OR(ISBLANK(Resultados[[#This Row],['# or s]]),ISBLANK(Resultados[[#This Row],['# or s 
One-]])),"",IF(AND(  NOT(AND(ISBLANK($E448),ISBLANK($F448)))),AND($C448-ABS($E448)&lt;=L448,$C448+$F448&gt;=L448),IF(NOT(ISBLANK($G448)),K448&gt;$G448,UPPER(L448)="OK")))</f>
        <v/>
      </c>
      <c r="R448" s="79" t="str">
        <f>IF(OR(ISBLANK(Resultados[[#This Row],['# or s]]),ISBLANK(Resultados[[#This Row],['# or s 
Two-]])),"",IF(AND(  NOT(AND(ISBLANK($E448),ISBLANK($F448)))),AND($C448-ABS($E448)&lt;=M448,$C448+$F448&gt;=M448),IF(NOT(ISBLANK($G448)),K448&gt;$G448,UPPER(M448)="OK")))</f>
        <v/>
      </c>
      <c r="S448" s="79" t="str">
        <f>IF(OR(ISBLANK(Resultados[[#This Row],['# or s]]),ISBLANK(Resultados[[#This Row],['# or s 
Three-]])),"",IF(AND(  NOT(AND(ISBLANK($E448),ISBLANK($F448)))),AND($C448-ABS($E448)&lt;=N448,$C448+$F448&gt;=N448),IF(NOT(ISBLANK($G448)),K448&gt;$G448,UPPER(N448)="OK")))</f>
        <v/>
      </c>
      <c r="T448" s="79" t="str">
        <f>IF(OR(ISBLANK(Resultados[[#This Row],['# or s]]),ISBLANK(Resultados[[#This Row],['# or s 
Four-]])),"",IF(AND(  NOT(AND(ISBLANK($E448),ISBLANK($F448)))),AND($C448-ABS($E448)&lt;=O448,$C448+$F448&gt;=O448),IF(NOT(ISBLANK($G448)),K448&gt;$G448,UPPER(O448)="OK")))</f>
        <v/>
      </c>
      <c r="U448" s="79" t="b">
        <f>IF(ISBLANK(Resultados[[#This Row],['# or s]]),P448&lt;&gt;"",AND(P448&lt;&gt;"",Q448&lt;&gt;"",R448&lt;&gt;"",S448&lt;&gt;"",T448&lt;&gt;""))</f>
        <v>0</v>
      </c>
      <c r="V448" s="79" t="b">
        <f t="shared" si="7"/>
        <v>1</v>
      </c>
    </row>
    <row r="449" spans="1:22" x14ac:dyDescent="0.2">
      <c r="A44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Value]])),"",IF(AND(P449,Q449,R449,S449,T449,NOT(U449)),1,IF(AND(ISBLANK(Resultados[[#This Row],[Min
(-)]]),ISBLANK(Resultados[[#This Row],[Max
(+)]]),NOT(ISBLANK(Resultados[[#This Row],[Dimension (nominal)]])),ISBLANK(Resultados[[#This Row],[Requirement]])),"Ref",IF(AND(P449,Q449,R449,S449,T449),2,0))))</f>
        <v/>
      </c>
      <c r="B449" s="40"/>
      <c r="C449" s="30"/>
      <c r="D449" s="37"/>
      <c r="E449" s="30"/>
      <c r="F449" s="30"/>
      <c r="G449" s="30"/>
      <c r="H449" s="30"/>
      <c r="I449" s="55"/>
      <c r="J44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49" s="73"/>
      <c r="L449" s="73"/>
      <c r="M449" s="73"/>
      <c r="N449" s="73"/>
      <c r="O449" s="73"/>
      <c r="P449" s="79" t="str">
        <f>IF(ISBLANK(Resultados[[#This Row],[Sample ]]),"",IF(AND(  NOT(AND(ISBLANK($E449),ISBLANK($F449)))),AND($C449-ABS($E449)&lt;=K449,$C449+$F449&gt;=K449),IF(NOT(ISBLANK($G449)),K449&gt;$G449,UPPER(K449)="OK")))</f>
        <v/>
      </c>
      <c r="Q449" s="79" t="str">
        <f>IF(OR(ISBLANK(Resultados[[#This Row],['# or s]]),ISBLANK(Resultados[[#This Row],['# or s 
One-]])),"",IF(AND(  NOT(AND(ISBLANK($E449),ISBLANK($F449)))),AND($C449-ABS($E449)&lt;=L449,$C449+$F449&gt;=L449),IF(NOT(ISBLANK($G449)),K449&gt;$G449,UPPER(L449)="OK")))</f>
        <v/>
      </c>
      <c r="R449" s="79" t="str">
        <f>IF(OR(ISBLANK(Resultados[[#This Row],['# or s]]),ISBLANK(Resultados[[#This Row],['# or s 
Two-]])),"",IF(AND(  NOT(AND(ISBLANK($E449),ISBLANK($F449)))),AND($C449-ABS($E449)&lt;=M449,$C449+$F449&gt;=M449),IF(NOT(ISBLANK($G449)),K449&gt;$G449,UPPER(M449)="OK")))</f>
        <v/>
      </c>
      <c r="S449" s="79" t="str">
        <f>IF(OR(ISBLANK(Resultados[[#This Row],['# or s]]),ISBLANK(Resultados[[#This Row],['# or s 
Three-]])),"",IF(AND(  NOT(AND(ISBLANK($E449),ISBLANK($F449)))),AND($C449-ABS($E449)&lt;=N449,$C449+$F449&gt;=N449),IF(NOT(ISBLANK($G449)),K449&gt;$G449,UPPER(N449)="OK")))</f>
        <v/>
      </c>
      <c r="T449" s="79" t="str">
        <f>IF(OR(ISBLANK(Resultados[[#This Row],['# or s]]),ISBLANK(Resultados[[#This Row],['# or s 
Four-]])),"",IF(AND(  NOT(AND(ISBLANK($E449),ISBLANK($F449)))),AND($C449-ABS($E449)&lt;=O449,$C449+$F449&gt;=O449),IF(NOT(ISBLANK($G449)),K449&gt;$G449,UPPER(O449)="OK")))</f>
        <v/>
      </c>
      <c r="U449" s="79" t="b">
        <f>IF(ISBLANK(Resultados[[#This Row],['# or s]]),P449&lt;&gt;"",AND(P449&lt;&gt;"",Q449&lt;&gt;"",R449&lt;&gt;"",S449&lt;&gt;"",T449&lt;&gt;""))</f>
        <v>0</v>
      </c>
      <c r="V449" s="79" t="b">
        <f t="shared" si="7"/>
        <v>1</v>
      </c>
    </row>
    <row r="450" spans="1:22" x14ac:dyDescent="0.2">
      <c r="A45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Value]])),"",IF(AND(P450,Q450,R450,S450,T450,NOT(U450)),1,IF(AND(ISBLANK(Resultados[[#This Row],[Min
(-)]]),ISBLANK(Resultados[[#This Row],[Max
(+)]]),NOT(ISBLANK(Resultados[[#This Row],[Dimension (nominal)]])),ISBLANK(Resultados[[#This Row],[Requirement]])),"Ref",IF(AND(P450,Q450,R450,S450,T450),2,0))))</f>
        <v/>
      </c>
      <c r="B450" s="40"/>
      <c r="C450" s="30"/>
      <c r="D450" s="37"/>
      <c r="E450" s="30"/>
      <c r="F450" s="30"/>
      <c r="G450" s="30"/>
      <c r="H450" s="30"/>
      <c r="I450" s="55"/>
      <c r="J45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0" s="73"/>
      <c r="L450" s="73"/>
      <c r="M450" s="73"/>
      <c r="N450" s="73"/>
      <c r="O450" s="73"/>
      <c r="P450" s="79" t="str">
        <f>IF(ISBLANK(Resultados[[#This Row],[Sample ]]),"",IF(AND(  NOT(AND(ISBLANK($E450),ISBLANK($F450)))),AND($C450-ABS($E450)&lt;=K450,$C450+$F450&gt;=K450),IF(NOT(ISBLANK($G450)),K450&gt;$G450,UPPER(K450)="OK")))</f>
        <v/>
      </c>
      <c r="Q450" s="79" t="str">
        <f>IF(OR(ISBLANK(Resultados[[#This Row],['# or s]]),ISBLANK(Resultados[[#This Row],['# or s 
One-]])),"",IF(AND(  NOT(AND(ISBLANK($E450),ISBLANK($F450)))),AND($C450-ABS($E450)&lt;=L450,$C450+$F450&gt;=L450),IF(NOT(ISBLANK($G450)),K450&gt;$G450,UPPER(L450)="OK")))</f>
        <v/>
      </c>
      <c r="R450" s="79" t="str">
        <f>IF(OR(ISBLANK(Resultados[[#This Row],['# or s]]),ISBLANK(Resultados[[#This Row],['# or s 
Two-]])),"",IF(AND(  NOT(AND(ISBLANK($E450),ISBLANK($F450)))),AND($C450-ABS($E450)&lt;=M450,$C450+$F450&gt;=M450),IF(NOT(ISBLANK($G450)),K450&gt;$G450,UPPER(M450)="OK")))</f>
        <v/>
      </c>
      <c r="S450" s="79" t="str">
        <f>IF(OR(ISBLANK(Resultados[[#This Row],['# or s]]),ISBLANK(Resultados[[#This Row],['# or s 
Three-]])),"",IF(AND(  NOT(AND(ISBLANK($E450),ISBLANK($F450)))),AND($C450-ABS($E450)&lt;=N450,$C450+$F450&gt;=N450),IF(NOT(ISBLANK($G450)),K450&gt;$G450,UPPER(N450)="OK")))</f>
        <v/>
      </c>
      <c r="T450" s="79" t="str">
        <f>IF(OR(ISBLANK(Resultados[[#This Row],['# or s]]),ISBLANK(Resultados[[#This Row],['# or s 
Four-]])),"",IF(AND(  NOT(AND(ISBLANK($E450),ISBLANK($F450)))),AND($C450-ABS($E450)&lt;=O450,$C450+$F450&gt;=O450),IF(NOT(ISBLANK($G450)),K450&gt;$G450,UPPER(O450)="OK")))</f>
        <v/>
      </c>
      <c r="U450" s="79" t="b">
        <f>IF(ISBLANK(Resultados[[#This Row],['# or s]]),P450&lt;&gt;"",AND(P450&lt;&gt;"",Q450&lt;&gt;"",R450&lt;&gt;"",S450&lt;&gt;"",T450&lt;&gt;""))</f>
        <v>0</v>
      </c>
      <c r="V450" s="79" t="b">
        <f t="shared" si="7"/>
        <v>1</v>
      </c>
    </row>
    <row r="451" spans="1:22" x14ac:dyDescent="0.2">
      <c r="A45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Value]])),"",IF(AND(P451,Q451,R451,S451,T451,NOT(U451)),1,IF(AND(ISBLANK(Resultados[[#This Row],[Min
(-)]]),ISBLANK(Resultados[[#This Row],[Max
(+)]]),NOT(ISBLANK(Resultados[[#This Row],[Dimension (nominal)]])),ISBLANK(Resultados[[#This Row],[Requirement]])),"Ref",IF(AND(P451,Q451,R451,S451,T451),2,0))))</f>
        <v/>
      </c>
      <c r="B451" s="40"/>
      <c r="C451" s="30"/>
      <c r="D451" s="37"/>
      <c r="E451" s="30"/>
      <c r="F451" s="30"/>
      <c r="G451" s="30"/>
      <c r="H451" s="30"/>
      <c r="I451" s="55"/>
      <c r="J45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1" s="73"/>
      <c r="L451" s="73"/>
      <c r="M451" s="73"/>
      <c r="N451" s="73"/>
      <c r="O451" s="73"/>
      <c r="P451" s="79" t="str">
        <f>IF(ISBLANK(Resultados[[#This Row],[Sample ]]),"",IF(AND(  NOT(AND(ISBLANK($E451),ISBLANK($F451)))),AND($C451-ABS($E451)&lt;=K451,$C451+$F451&gt;=K451),IF(NOT(ISBLANK($G451)),K451&gt;$G451,UPPER(K451)="OK")))</f>
        <v/>
      </c>
      <c r="Q451" s="79" t="str">
        <f>IF(OR(ISBLANK(Resultados[[#This Row],['# or s]]),ISBLANK(Resultados[[#This Row],['# or s 
One-]])),"",IF(AND(  NOT(AND(ISBLANK($E451),ISBLANK($F451)))),AND($C451-ABS($E451)&lt;=L451,$C451+$F451&gt;=L451),IF(NOT(ISBLANK($G451)),K451&gt;$G451,UPPER(L451)="OK")))</f>
        <v/>
      </c>
      <c r="R451" s="79" t="str">
        <f>IF(OR(ISBLANK(Resultados[[#This Row],['# or s]]),ISBLANK(Resultados[[#This Row],['# or s 
Two-]])),"",IF(AND(  NOT(AND(ISBLANK($E451),ISBLANK($F451)))),AND($C451-ABS($E451)&lt;=M451,$C451+$F451&gt;=M451),IF(NOT(ISBLANK($G451)),K451&gt;$G451,UPPER(M451)="OK")))</f>
        <v/>
      </c>
      <c r="S451" s="79" t="str">
        <f>IF(OR(ISBLANK(Resultados[[#This Row],['# or s]]),ISBLANK(Resultados[[#This Row],['# or s 
Three-]])),"",IF(AND(  NOT(AND(ISBLANK($E451),ISBLANK($F451)))),AND($C451-ABS($E451)&lt;=N451,$C451+$F451&gt;=N451),IF(NOT(ISBLANK($G451)),K451&gt;$G451,UPPER(N451)="OK")))</f>
        <v/>
      </c>
      <c r="T451" s="79" t="str">
        <f>IF(OR(ISBLANK(Resultados[[#This Row],['# or s]]),ISBLANK(Resultados[[#This Row],['# or s 
Four-]])),"",IF(AND(  NOT(AND(ISBLANK($E451),ISBLANK($F451)))),AND($C451-ABS($E451)&lt;=O451,$C451+$F451&gt;=O451),IF(NOT(ISBLANK($G451)),K451&gt;$G451,UPPER(O451)="OK")))</f>
        <v/>
      </c>
      <c r="U451" s="79" t="b">
        <f>IF(ISBLANK(Resultados[[#This Row],['# or s]]),P451&lt;&gt;"",AND(P451&lt;&gt;"",Q451&lt;&gt;"",R451&lt;&gt;"",S451&lt;&gt;"",T451&lt;&gt;""))</f>
        <v>0</v>
      </c>
      <c r="V451" s="79" t="b">
        <f t="shared" si="7"/>
        <v>1</v>
      </c>
    </row>
    <row r="452" spans="1:22" x14ac:dyDescent="0.2">
      <c r="A45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Value]])),"",IF(AND(P452,Q452,R452,S452,T452,NOT(U452)),1,IF(AND(ISBLANK(Resultados[[#This Row],[Min
(-)]]),ISBLANK(Resultados[[#This Row],[Max
(+)]]),NOT(ISBLANK(Resultados[[#This Row],[Dimension (nominal)]])),ISBLANK(Resultados[[#This Row],[Requirement]])),"Ref",IF(AND(P452,Q452,R452,S452,T452),2,0))))</f>
        <v/>
      </c>
      <c r="B452" s="40"/>
      <c r="C452" s="30"/>
      <c r="D452" s="37"/>
      <c r="E452" s="30"/>
      <c r="F452" s="30"/>
      <c r="G452" s="30"/>
      <c r="H452" s="30"/>
      <c r="I452" s="55"/>
      <c r="J45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2" s="73"/>
      <c r="L452" s="73"/>
      <c r="M452" s="73"/>
      <c r="N452" s="73"/>
      <c r="O452" s="73"/>
      <c r="P452" s="79" t="str">
        <f>IF(ISBLANK(Resultados[[#This Row],[Sample ]]),"",IF(AND(  NOT(AND(ISBLANK($E452),ISBLANK($F452)))),AND($C452-ABS($E452)&lt;=K452,$C452+$F452&gt;=K452),IF(NOT(ISBLANK($G452)),K452&gt;$G452,UPPER(K452)="OK")))</f>
        <v/>
      </c>
      <c r="Q452" s="79" t="str">
        <f>IF(OR(ISBLANK(Resultados[[#This Row],['# or s]]),ISBLANK(Resultados[[#This Row],['# or s 
One-]])),"",IF(AND(  NOT(AND(ISBLANK($E452),ISBLANK($F452)))),AND($C452-ABS($E452)&lt;=L452,$C452+$F452&gt;=L452),IF(NOT(ISBLANK($G452)),K452&gt;$G452,UPPER(L452)="OK")))</f>
        <v/>
      </c>
      <c r="R452" s="79" t="str">
        <f>IF(OR(ISBLANK(Resultados[[#This Row],['# or s]]),ISBLANK(Resultados[[#This Row],['# or s 
Two-]])),"",IF(AND(  NOT(AND(ISBLANK($E452),ISBLANK($F452)))),AND($C452-ABS($E452)&lt;=M452,$C452+$F452&gt;=M452),IF(NOT(ISBLANK($G452)),K452&gt;$G452,UPPER(M452)="OK")))</f>
        <v/>
      </c>
      <c r="S452" s="79" t="str">
        <f>IF(OR(ISBLANK(Resultados[[#This Row],['# or s]]),ISBLANK(Resultados[[#This Row],['# or s 
Three-]])),"",IF(AND(  NOT(AND(ISBLANK($E452),ISBLANK($F452)))),AND($C452-ABS($E452)&lt;=N452,$C452+$F452&gt;=N452),IF(NOT(ISBLANK($G452)),K452&gt;$G452,UPPER(N452)="OK")))</f>
        <v/>
      </c>
      <c r="T452" s="79" t="str">
        <f>IF(OR(ISBLANK(Resultados[[#This Row],['# or s]]),ISBLANK(Resultados[[#This Row],['# or s 
Four-]])),"",IF(AND(  NOT(AND(ISBLANK($E452),ISBLANK($F452)))),AND($C452-ABS($E452)&lt;=O452,$C452+$F452&gt;=O452),IF(NOT(ISBLANK($G452)),K452&gt;$G452,UPPER(O452)="OK")))</f>
        <v/>
      </c>
      <c r="U452" s="79" t="b">
        <f>IF(ISBLANK(Resultados[[#This Row],['# or s]]),P452&lt;&gt;"",AND(P452&lt;&gt;"",Q452&lt;&gt;"",R452&lt;&gt;"",S452&lt;&gt;"",T452&lt;&gt;""))</f>
        <v>0</v>
      </c>
      <c r="V452" s="79" t="b">
        <f t="shared" si="7"/>
        <v>1</v>
      </c>
    </row>
    <row r="453" spans="1:22" x14ac:dyDescent="0.2">
      <c r="A45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Value]])),"",IF(AND(P453,Q453,R453,S453,T453,NOT(U453)),1,IF(AND(ISBLANK(Resultados[[#This Row],[Min
(-)]]),ISBLANK(Resultados[[#This Row],[Max
(+)]]),NOT(ISBLANK(Resultados[[#This Row],[Dimension (nominal)]])),ISBLANK(Resultados[[#This Row],[Requirement]])),"Ref",IF(AND(P453,Q453,R453,S453,T453),2,0))))</f>
        <v/>
      </c>
      <c r="B453" s="40"/>
      <c r="C453" s="30"/>
      <c r="D453" s="37"/>
      <c r="E453" s="30"/>
      <c r="F453" s="30"/>
      <c r="G453" s="30"/>
      <c r="H453" s="30"/>
      <c r="I453" s="55"/>
      <c r="J45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3" s="73"/>
      <c r="L453" s="73"/>
      <c r="M453" s="73"/>
      <c r="N453" s="73"/>
      <c r="O453" s="73"/>
      <c r="P453" s="79" t="str">
        <f>IF(ISBLANK(Resultados[[#This Row],[Sample ]]),"",IF(AND(  NOT(AND(ISBLANK($E453),ISBLANK($F453)))),AND($C453-ABS($E453)&lt;=K453,$C453+$F453&gt;=K453),IF(NOT(ISBLANK($G453)),K453&gt;$G453,UPPER(K453)="OK")))</f>
        <v/>
      </c>
      <c r="Q453" s="79" t="str">
        <f>IF(OR(ISBLANK(Resultados[[#This Row],['# or s]]),ISBLANK(Resultados[[#This Row],['# or s 
One-]])),"",IF(AND(  NOT(AND(ISBLANK($E453),ISBLANK($F453)))),AND($C453-ABS($E453)&lt;=L453,$C453+$F453&gt;=L453),IF(NOT(ISBLANK($G453)),K453&gt;$G453,UPPER(L453)="OK")))</f>
        <v/>
      </c>
      <c r="R453" s="79" t="str">
        <f>IF(OR(ISBLANK(Resultados[[#This Row],['# or s]]),ISBLANK(Resultados[[#This Row],['# or s 
Two-]])),"",IF(AND(  NOT(AND(ISBLANK($E453),ISBLANK($F453)))),AND($C453-ABS($E453)&lt;=M453,$C453+$F453&gt;=M453),IF(NOT(ISBLANK($G453)),K453&gt;$G453,UPPER(M453)="OK")))</f>
        <v/>
      </c>
      <c r="S453" s="79" t="str">
        <f>IF(OR(ISBLANK(Resultados[[#This Row],['# or s]]),ISBLANK(Resultados[[#This Row],['# or s 
Three-]])),"",IF(AND(  NOT(AND(ISBLANK($E453),ISBLANK($F453)))),AND($C453-ABS($E453)&lt;=N453,$C453+$F453&gt;=N453),IF(NOT(ISBLANK($G453)),K453&gt;$G453,UPPER(N453)="OK")))</f>
        <v/>
      </c>
      <c r="T453" s="79" t="str">
        <f>IF(OR(ISBLANK(Resultados[[#This Row],['# or s]]),ISBLANK(Resultados[[#This Row],['# or s 
Four-]])),"",IF(AND(  NOT(AND(ISBLANK($E453),ISBLANK($F453)))),AND($C453-ABS($E453)&lt;=O453,$C453+$F453&gt;=O453),IF(NOT(ISBLANK($G453)),K453&gt;$G453,UPPER(O453)="OK")))</f>
        <v/>
      </c>
      <c r="U453" s="79" t="b">
        <f>IF(ISBLANK(Resultados[[#This Row],['# or s]]),P453&lt;&gt;"",AND(P453&lt;&gt;"",Q453&lt;&gt;"",R453&lt;&gt;"",S453&lt;&gt;"",T453&lt;&gt;""))</f>
        <v>0</v>
      </c>
      <c r="V453" s="79" t="b">
        <f t="shared" si="7"/>
        <v>1</v>
      </c>
    </row>
    <row r="454" spans="1:22" x14ac:dyDescent="0.2">
      <c r="A45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Value]])),"",IF(AND(P454,Q454,R454,S454,T454,NOT(U454)),1,IF(AND(ISBLANK(Resultados[[#This Row],[Min
(-)]]),ISBLANK(Resultados[[#This Row],[Max
(+)]]),NOT(ISBLANK(Resultados[[#This Row],[Dimension (nominal)]])),ISBLANK(Resultados[[#This Row],[Requirement]])),"Ref",IF(AND(P454,Q454,R454,S454,T454),2,0))))</f>
        <v/>
      </c>
      <c r="B454" s="40"/>
      <c r="C454" s="30"/>
      <c r="D454" s="37"/>
      <c r="E454" s="30"/>
      <c r="F454" s="30"/>
      <c r="G454" s="30"/>
      <c r="H454" s="30"/>
      <c r="I454" s="55"/>
      <c r="J45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4" s="73"/>
      <c r="L454" s="73"/>
      <c r="M454" s="73"/>
      <c r="N454" s="73"/>
      <c r="O454" s="73"/>
      <c r="P454" s="79" t="str">
        <f>IF(ISBLANK(Resultados[[#This Row],[Sample ]]),"",IF(AND(  NOT(AND(ISBLANK($E454),ISBLANK($F454)))),AND($C454-ABS($E454)&lt;=K454,$C454+$F454&gt;=K454),IF(NOT(ISBLANK($G454)),K454&gt;$G454,UPPER(K454)="OK")))</f>
        <v/>
      </c>
      <c r="Q454" s="79" t="str">
        <f>IF(OR(ISBLANK(Resultados[[#This Row],['# or s]]),ISBLANK(Resultados[[#This Row],['# or s 
One-]])),"",IF(AND(  NOT(AND(ISBLANK($E454),ISBLANK($F454)))),AND($C454-ABS($E454)&lt;=L454,$C454+$F454&gt;=L454),IF(NOT(ISBLANK($G454)),K454&gt;$G454,UPPER(L454)="OK")))</f>
        <v/>
      </c>
      <c r="R454" s="79" t="str">
        <f>IF(OR(ISBLANK(Resultados[[#This Row],['# or s]]),ISBLANK(Resultados[[#This Row],['# or s 
Two-]])),"",IF(AND(  NOT(AND(ISBLANK($E454),ISBLANK($F454)))),AND($C454-ABS($E454)&lt;=M454,$C454+$F454&gt;=M454),IF(NOT(ISBLANK($G454)),K454&gt;$G454,UPPER(M454)="OK")))</f>
        <v/>
      </c>
      <c r="S454" s="79" t="str">
        <f>IF(OR(ISBLANK(Resultados[[#This Row],['# or s]]),ISBLANK(Resultados[[#This Row],['# or s 
Three-]])),"",IF(AND(  NOT(AND(ISBLANK($E454),ISBLANK($F454)))),AND($C454-ABS($E454)&lt;=N454,$C454+$F454&gt;=N454),IF(NOT(ISBLANK($G454)),K454&gt;$G454,UPPER(N454)="OK")))</f>
        <v/>
      </c>
      <c r="T454" s="79" t="str">
        <f>IF(OR(ISBLANK(Resultados[[#This Row],['# or s]]),ISBLANK(Resultados[[#This Row],['# or s 
Four-]])),"",IF(AND(  NOT(AND(ISBLANK($E454),ISBLANK($F454)))),AND($C454-ABS($E454)&lt;=O454,$C454+$F454&gt;=O454),IF(NOT(ISBLANK($G454)),K454&gt;$G454,UPPER(O454)="OK")))</f>
        <v/>
      </c>
      <c r="U454" s="79" t="b">
        <f>IF(ISBLANK(Resultados[[#This Row],['# or s]]),P454&lt;&gt;"",AND(P454&lt;&gt;"",Q454&lt;&gt;"",R454&lt;&gt;"",S454&lt;&gt;"",T454&lt;&gt;""))</f>
        <v>0</v>
      </c>
      <c r="V454" s="79" t="b">
        <f t="shared" si="7"/>
        <v>1</v>
      </c>
    </row>
    <row r="455" spans="1:22" x14ac:dyDescent="0.2">
      <c r="A45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Value]])),"",IF(AND(P455,Q455,R455,S455,T455,NOT(U455)),1,IF(AND(ISBLANK(Resultados[[#This Row],[Min
(-)]]),ISBLANK(Resultados[[#This Row],[Max
(+)]]),NOT(ISBLANK(Resultados[[#This Row],[Dimension (nominal)]])),ISBLANK(Resultados[[#This Row],[Requirement]])),"Ref",IF(AND(P455,Q455,R455,S455,T455),2,0))))</f>
        <v/>
      </c>
      <c r="B455" s="40"/>
      <c r="C455" s="30"/>
      <c r="D455" s="37"/>
      <c r="E455" s="30"/>
      <c r="F455" s="30"/>
      <c r="G455" s="30"/>
      <c r="H455" s="30"/>
      <c r="I455" s="55"/>
      <c r="J45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5" s="73"/>
      <c r="L455" s="73"/>
      <c r="M455" s="73"/>
      <c r="N455" s="73"/>
      <c r="O455" s="73"/>
      <c r="P455" s="79" t="str">
        <f>IF(ISBLANK(Resultados[[#This Row],[Sample ]]),"",IF(AND(  NOT(AND(ISBLANK($E455),ISBLANK($F455)))),AND($C455-ABS($E455)&lt;=K455,$C455+$F455&gt;=K455),IF(NOT(ISBLANK($G455)),K455&gt;$G455,UPPER(K455)="OK")))</f>
        <v/>
      </c>
      <c r="Q455" s="79" t="str">
        <f>IF(OR(ISBLANK(Resultados[[#This Row],['# or s]]),ISBLANK(Resultados[[#This Row],['# or s 
One-]])),"",IF(AND(  NOT(AND(ISBLANK($E455),ISBLANK($F455)))),AND($C455-ABS($E455)&lt;=L455,$C455+$F455&gt;=L455),IF(NOT(ISBLANK($G455)),K455&gt;$G455,UPPER(L455)="OK")))</f>
        <v/>
      </c>
      <c r="R455" s="79" t="str">
        <f>IF(OR(ISBLANK(Resultados[[#This Row],['# or s]]),ISBLANK(Resultados[[#This Row],['# or s 
Two-]])),"",IF(AND(  NOT(AND(ISBLANK($E455),ISBLANK($F455)))),AND($C455-ABS($E455)&lt;=M455,$C455+$F455&gt;=M455),IF(NOT(ISBLANK($G455)),K455&gt;$G455,UPPER(M455)="OK")))</f>
        <v/>
      </c>
      <c r="S455" s="79" t="str">
        <f>IF(OR(ISBLANK(Resultados[[#This Row],['# or s]]),ISBLANK(Resultados[[#This Row],['# or s 
Three-]])),"",IF(AND(  NOT(AND(ISBLANK($E455),ISBLANK($F455)))),AND($C455-ABS($E455)&lt;=N455,$C455+$F455&gt;=N455),IF(NOT(ISBLANK($G455)),K455&gt;$G455,UPPER(N455)="OK")))</f>
        <v/>
      </c>
      <c r="T455" s="79" t="str">
        <f>IF(OR(ISBLANK(Resultados[[#This Row],['# or s]]),ISBLANK(Resultados[[#This Row],['# or s 
Four-]])),"",IF(AND(  NOT(AND(ISBLANK($E455),ISBLANK($F455)))),AND($C455-ABS($E455)&lt;=O455,$C455+$F455&gt;=O455),IF(NOT(ISBLANK($G455)),K455&gt;$G455,UPPER(O455)="OK")))</f>
        <v/>
      </c>
      <c r="U455" s="79" t="b">
        <f>IF(ISBLANK(Resultados[[#This Row],['# or s]]),P455&lt;&gt;"",AND(P455&lt;&gt;"",Q455&lt;&gt;"",R455&lt;&gt;"",S455&lt;&gt;"",T455&lt;&gt;""))</f>
        <v>0</v>
      </c>
      <c r="V455" s="79" t="b">
        <f t="shared" si="7"/>
        <v>1</v>
      </c>
    </row>
    <row r="456" spans="1:22" x14ac:dyDescent="0.2">
      <c r="A45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Value]])),"",IF(AND(P456,Q456,R456,S456,T456,NOT(U456)),1,IF(AND(ISBLANK(Resultados[[#This Row],[Min
(-)]]),ISBLANK(Resultados[[#This Row],[Max
(+)]]),NOT(ISBLANK(Resultados[[#This Row],[Dimension (nominal)]])),ISBLANK(Resultados[[#This Row],[Requirement]])),"Ref",IF(AND(P456,Q456,R456,S456,T456),2,0))))</f>
        <v/>
      </c>
      <c r="B456" s="40"/>
      <c r="C456" s="30"/>
      <c r="D456" s="37"/>
      <c r="E456" s="30"/>
      <c r="F456" s="30"/>
      <c r="G456" s="30"/>
      <c r="H456" s="30"/>
      <c r="I456" s="55"/>
      <c r="J45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6" s="73"/>
      <c r="L456" s="73"/>
      <c r="M456" s="73"/>
      <c r="N456" s="73"/>
      <c r="O456" s="73"/>
      <c r="P456" s="79" t="str">
        <f>IF(ISBLANK(Resultados[[#This Row],[Sample ]]),"",IF(AND(  NOT(AND(ISBLANK($E456),ISBLANK($F456)))),AND($C456-ABS($E456)&lt;=K456,$C456+$F456&gt;=K456),IF(NOT(ISBLANK($G456)),K456&gt;$G456,UPPER(K456)="OK")))</f>
        <v/>
      </c>
      <c r="Q456" s="79" t="str">
        <f>IF(OR(ISBLANK(Resultados[[#This Row],['# or s]]),ISBLANK(Resultados[[#This Row],['# or s 
One-]])),"",IF(AND(  NOT(AND(ISBLANK($E456),ISBLANK($F456)))),AND($C456-ABS($E456)&lt;=L456,$C456+$F456&gt;=L456),IF(NOT(ISBLANK($G456)),K456&gt;$G456,UPPER(L456)="OK")))</f>
        <v/>
      </c>
      <c r="R456" s="79" t="str">
        <f>IF(OR(ISBLANK(Resultados[[#This Row],['# or s]]),ISBLANK(Resultados[[#This Row],['# or s 
Two-]])),"",IF(AND(  NOT(AND(ISBLANK($E456),ISBLANK($F456)))),AND($C456-ABS($E456)&lt;=M456,$C456+$F456&gt;=M456),IF(NOT(ISBLANK($G456)),K456&gt;$G456,UPPER(M456)="OK")))</f>
        <v/>
      </c>
      <c r="S456" s="79" t="str">
        <f>IF(OR(ISBLANK(Resultados[[#This Row],['# or s]]),ISBLANK(Resultados[[#This Row],['# or s 
Three-]])),"",IF(AND(  NOT(AND(ISBLANK($E456),ISBLANK($F456)))),AND($C456-ABS($E456)&lt;=N456,$C456+$F456&gt;=N456),IF(NOT(ISBLANK($G456)),K456&gt;$G456,UPPER(N456)="OK")))</f>
        <v/>
      </c>
      <c r="T456" s="79" t="str">
        <f>IF(OR(ISBLANK(Resultados[[#This Row],['# or s]]),ISBLANK(Resultados[[#This Row],['# or s 
Four-]])),"",IF(AND(  NOT(AND(ISBLANK($E456),ISBLANK($F456)))),AND($C456-ABS($E456)&lt;=O456,$C456+$F456&gt;=O456),IF(NOT(ISBLANK($G456)),K456&gt;$G456,UPPER(O456)="OK")))</f>
        <v/>
      </c>
      <c r="U456" s="79" t="b">
        <f>IF(ISBLANK(Resultados[[#This Row],['# or s]]),P456&lt;&gt;"",AND(P456&lt;&gt;"",Q456&lt;&gt;"",R456&lt;&gt;"",S456&lt;&gt;"",T456&lt;&gt;""))</f>
        <v>0</v>
      </c>
      <c r="V456" s="79" t="b">
        <f t="shared" si="7"/>
        <v>1</v>
      </c>
    </row>
    <row r="457" spans="1:22" x14ac:dyDescent="0.2">
      <c r="A45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Value]])),"",IF(AND(P457,Q457,R457,S457,T457,NOT(U457)),1,IF(AND(ISBLANK(Resultados[[#This Row],[Min
(-)]]),ISBLANK(Resultados[[#This Row],[Max
(+)]]),NOT(ISBLANK(Resultados[[#This Row],[Dimension (nominal)]])),ISBLANK(Resultados[[#This Row],[Requirement]])),"Ref",IF(AND(P457,Q457,R457,S457,T457),2,0))))</f>
        <v/>
      </c>
      <c r="B457" s="40"/>
      <c r="C457" s="30"/>
      <c r="D457" s="37"/>
      <c r="E457" s="30"/>
      <c r="F457" s="30"/>
      <c r="G457" s="30"/>
      <c r="H457" s="30"/>
      <c r="I457" s="55"/>
      <c r="J45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7" s="73"/>
      <c r="L457" s="73"/>
      <c r="M457" s="73"/>
      <c r="N457" s="73"/>
      <c r="O457" s="73"/>
      <c r="P457" s="79" t="str">
        <f>IF(ISBLANK(Resultados[[#This Row],[Sample ]]),"",IF(AND(  NOT(AND(ISBLANK($E457),ISBLANK($F457)))),AND($C457-ABS($E457)&lt;=K457,$C457+$F457&gt;=K457),IF(NOT(ISBLANK($G457)),K457&gt;$G457,UPPER(K457)="OK")))</f>
        <v/>
      </c>
      <c r="Q457" s="79" t="str">
        <f>IF(OR(ISBLANK(Resultados[[#This Row],['# or s]]),ISBLANK(Resultados[[#This Row],['# or s 
One-]])),"",IF(AND(  NOT(AND(ISBLANK($E457),ISBLANK($F457)))),AND($C457-ABS($E457)&lt;=L457,$C457+$F457&gt;=L457),IF(NOT(ISBLANK($G457)),K457&gt;$G457,UPPER(L457)="OK")))</f>
        <v/>
      </c>
      <c r="R457" s="79" t="str">
        <f>IF(OR(ISBLANK(Resultados[[#This Row],['# or s]]),ISBLANK(Resultados[[#This Row],['# or s 
Two-]])),"",IF(AND(  NOT(AND(ISBLANK($E457),ISBLANK($F457)))),AND($C457-ABS($E457)&lt;=M457,$C457+$F457&gt;=M457),IF(NOT(ISBLANK($G457)),K457&gt;$G457,UPPER(M457)="OK")))</f>
        <v/>
      </c>
      <c r="S457" s="79" t="str">
        <f>IF(OR(ISBLANK(Resultados[[#This Row],['# or s]]),ISBLANK(Resultados[[#This Row],['# or s 
Three-]])),"",IF(AND(  NOT(AND(ISBLANK($E457),ISBLANK($F457)))),AND($C457-ABS($E457)&lt;=N457,$C457+$F457&gt;=N457),IF(NOT(ISBLANK($G457)),K457&gt;$G457,UPPER(N457)="OK")))</f>
        <v/>
      </c>
      <c r="T457" s="79" t="str">
        <f>IF(OR(ISBLANK(Resultados[[#This Row],['# or s]]),ISBLANK(Resultados[[#This Row],['# or s 
Four-]])),"",IF(AND(  NOT(AND(ISBLANK($E457),ISBLANK($F457)))),AND($C457-ABS($E457)&lt;=O457,$C457+$F457&gt;=O457),IF(NOT(ISBLANK($G457)),K457&gt;$G457,UPPER(O457)="OK")))</f>
        <v/>
      </c>
      <c r="U457" s="79" t="b">
        <f>IF(ISBLANK(Resultados[[#This Row],['# or s]]),P457&lt;&gt;"",AND(P457&lt;&gt;"",Q457&lt;&gt;"",R457&lt;&gt;"",S457&lt;&gt;"",T457&lt;&gt;""))</f>
        <v>0</v>
      </c>
      <c r="V457" s="79" t="b">
        <f t="shared" si="7"/>
        <v>1</v>
      </c>
    </row>
    <row r="458" spans="1:22" x14ac:dyDescent="0.2">
      <c r="A45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Value]])),"",IF(AND(P458,Q458,R458,S458,T458,NOT(U458)),1,IF(AND(ISBLANK(Resultados[[#This Row],[Min
(-)]]),ISBLANK(Resultados[[#This Row],[Max
(+)]]),NOT(ISBLANK(Resultados[[#This Row],[Dimension (nominal)]])),ISBLANK(Resultados[[#This Row],[Requirement]])),"Ref",IF(AND(P458,Q458,R458,S458,T458),2,0))))</f>
        <v/>
      </c>
      <c r="B458" s="40"/>
      <c r="C458" s="30"/>
      <c r="D458" s="37"/>
      <c r="E458" s="30"/>
      <c r="F458" s="30"/>
      <c r="G458" s="30"/>
      <c r="H458" s="30"/>
      <c r="I458" s="55"/>
      <c r="J45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8" s="73"/>
      <c r="L458" s="73"/>
      <c r="M458" s="73"/>
      <c r="N458" s="73"/>
      <c r="O458" s="73"/>
      <c r="P458" s="79" t="str">
        <f>IF(ISBLANK(Resultados[[#This Row],[Sample ]]),"",IF(AND(  NOT(AND(ISBLANK($E458),ISBLANK($F458)))),AND($C458-ABS($E458)&lt;=K458,$C458+$F458&gt;=K458),IF(NOT(ISBLANK($G458)),K458&gt;$G458,UPPER(K458)="OK")))</f>
        <v/>
      </c>
      <c r="Q458" s="79" t="str">
        <f>IF(OR(ISBLANK(Resultados[[#This Row],['# or s]]),ISBLANK(Resultados[[#This Row],['# or s 
One-]])),"",IF(AND(  NOT(AND(ISBLANK($E458),ISBLANK($F458)))),AND($C458-ABS($E458)&lt;=L458,$C458+$F458&gt;=L458),IF(NOT(ISBLANK($G458)),K458&gt;$G458,UPPER(L458)="OK")))</f>
        <v/>
      </c>
      <c r="R458" s="79" t="str">
        <f>IF(OR(ISBLANK(Resultados[[#This Row],['# or s]]),ISBLANK(Resultados[[#This Row],['# or s 
Two-]])),"",IF(AND(  NOT(AND(ISBLANK($E458),ISBLANK($F458)))),AND($C458-ABS($E458)&lt;=M458,$C458+$F458&gt;=M458),IF(NOT(ISBLANK($G458)),K458&gt;$G458,UPPER(M458)="OK")))</f>
        <v/>
      </c>
      <c r="S458" s="79" t="str">
        <f>IF(OR(ISBLANK(Resultados[[#This Row],['# or s]]),ISBLANK(Resultados[[#This Row],['# or s 
Three-]])),"",IF(AND(  NOT(AND(ISBLANK($E458),ISBLANK($F458)))),AND($C458-ABS($E458)&lt;=N458,$C458+$F458&gt;=N458),IF(NOT(ISBLANK($G458)),K458&gt;$G458,UPPER(N458)="OK")))</f>
        <v/>
      </c>
      <c r="T458" s="79" t="str">
        <f>IF(OR(ISBLANK(Resultados[[#This Row],['# or s]]),ISBLANK(Resultados[[#This Row],['# or s 
Four-]])),"",IF(AND(  NOT(AND(ISBLANK($E458),ISBLANK($F458)))),AND($C458-ABS($E458)&lt;=O458,$C458+$F458&gt;=O458),IF(NOT(ISBLANK($G458)),K458&gt;$G458,UPPER(O458)="OK")))</f>
        <v/>
      </c>
      <c r="U458" s="79" t="b">
        <f>IF(ISBLANK(Resultados[[#This Row],['# or s]]),P458&lt;&gt;"",AND(P458&lt;&gt;"",Q458&lt;&gt;"",R458&lt;&gt;"",S458&lt;&gt;"",T458&lt;&gt;""))</f>
        <v>0</v>
      </c>
      <c r="V458" s="79" t="b">
        <f t="shared" si="7"/>
        <v>1</v>
      </c>
    </row>
    <row r="459" spans="1:22" x14ac:dyDescent="0.2">
      <c r="A45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Value]])),"",IF(AND(P459,Q459,R459,S459,T459,NOT(U459)),1,IF(AND(ISBLANK(Resultados[[#This Row],[Min
(-)]]),ISBLANK(Resultados[[#This Row],[Max
(+)]]),NOT(ISBLANK(Resultados[[#This Row],[Dimension (nominal)]])),ISBLANK(Resultados[[#This Row],[Requirement]])),"Ref",IF(AND(P459,Q459,R459,S459,T459),2,0))))</f>
        <v/>
      </c>
      <c r="B459" s="40"/>
      <c r="C459" s="30"/>
      <c r="D459" s="37"/>
      <c r="E459" s="30"/>
      <c r="F459" s="30"/>
      <c r="G459" s="30"/>
      <c r="H459" s="30"/>
      <c r="I459" s="55"/>
      <c r="J45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59" s="73"/>
      <c r="L459" s="73"/>
      <c r="M459" s="73"/>
      <c r="N459" s="73"/>
      <c r="O459" s="73"/>
      <c r="P459" s="79" t="str">
        <f>IF(ISBLANK(Resultados[[#This Row],[Sample ]]),"",IF(AND(  NOT(AND(ISBLANK($E459),ISBLANK($F459)))),AND($C459-ABS($E459)&lt;=K459,$C459+$F459&gt;=K459),IF(NOT(ISBLANK($G459)),K459&gt;$G459,UPPER(K459)="OK")))</f>
        <v/>
      </c>
      <c r="Q459" s="79" t="str">
        <f>IF(OR(ISBLANK(Resultados[[#This Row],['# or s]]),ISBLANK(Resultados[[#This Row],['# or s 
One-]])),"",IF(AND(  NOT(AND(ISBLANK($E459),ISBLANK($F459)))),AND($C459-ABS($E459)&lt;=L459,$C459+$F459&gt;=L459),IF(NOT(ISBLANK($G459)),K459&gt;$G459,UPPER(L459)="OK")))</f>
        <v/>
      </c>
      <c r="R459" s="79" t="str">
        <f>IF(OR(ISBLANK(Resultados[[#This Row],['# or s]]),ISBLANK(Resultados[[#This Row],['# or s 
Two-]])),"",IF(AND(  NOT(AND(ISBLANK($E459),ISBLANK($F459)))),AND($C459-ABS($E459)&lt;=M459,$C459+$F459&gt;=M459),IF(NOT(ISBLANK($G459)),K459&gt;$G459,UPPER(M459)="OK")))</f>
        <v/>
      </c>
      <c r="S459" s="79" t="str">
        <f>IF(OR(ISBLANK(Resultados[[#This Row],['# or s]]),ISBLANK(Resultados[[#This Row],['# or s 
Three-]])),"",IF(AND(  NOT(AND(ISBLANK($E459),ISBLANK($F459)))),AND($C459-ABS($E459)&lt;=N459,$C459+$F459&gt;=N459),IF(NOT(ISBLANK($G459)),K459&gt;$G459,UPPER(N459)="OK")))</f>
        <v/>
      </c>
      <c r="T459" s="79" t="str">
        <f>IF(OR(ISBLANK(Resultados[[#This Row],['# or s]]),ISBLANK(Resultados[[#This Row],['# or s 
Four-]])),"",IF(AND(  NOT(AND(ISBLANK($E459),ISBLANK($F459)))),AND($C459-ABS($E459)&lt;=O459,$C459+$F459&gt;=O459),IF(NOT(ISBLANK($G459)),K459&gt;$G459,UPPER(O459)="OK")))</f>
        <v/>
      </c>
      <c r="U459" s="79" t="b">
        <f>IF(ISBLANK(Resultados[[#This Row],['# or s]]),P459&lt;&gt;"",AND(P459&lt;&gt;"",Q459&lt;&gt;"",R459&lt;&gt;"",S459&lt;&gt;"",T459&lt;&gt;""))</f>
        <v>0</v>
      </c>
      <c r="V459" s="79" t="b">
        <f t="shared" si="7"/>
        <v>1</v>
      </c>
    </row>
    <row r="460" spans="1:22" x14ac:dyDescent="0.2">
      <c r="A46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Value]])),"",IF(AND(P460,Q460,R460,S460,T460,NOT(U460)),1,IF(AND(ISBLANK(Resultados[[#This Row],[Min
(-)]]),ISBLANK(Resultados[[#This Row],[Max
(+)]]),NOT(ISBLANK(Resultados[[#This Row],[Dimension (nominal)]])),ISBLANK(Resultados[[#This Row],[Requirement]])),"Ref",IF(AND(P460,Q460,R460,S460,T460),2,0))))</f>
        <v/>
      </c>
      <c r="B460" s="40"/>
      <c r="C460" s="30"/>
      <c r="D460" s="37"/>
      <c r="E460" s="30"/>
      <c r="F460" s="30"/>
      <c r="G460" s="30"/>
      <c r="H460" s="30"/>
      <c r="I460" s="55"/>
      <c r="J46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0" s="73"/>
      <c r="L460" s="73"/>
      <c r="M460" s="73"/>
      <c r="N460" s="73"/>
      <c r="O460" s="73"/>
      <c r="P460" s="79" t="str">
        <f>IF(ISBLANK(Resultados[[#This Row],[Sample ]]),"",IF(AND(  NOT(AND(ISBLANK($E460),ISBLANK($F460)))),AND($C460-ABS($E460)&lt;=K460,$C460+$F460&gt;=K460),IF(NOT(ISBLANK($G460)),K460&gt;$G460,UPPER(K460)="OK")))</f>
        <v/>
      </c>
      <c r="Q460" s="79" t="str">
        <f>IF(OR(ISBLANK(Resultados[[#This Row],['# or s]]),ISBLANK(Resultados[[#This Row],['# or s 
One-]])),"",IF(AND(  NOT(AND(ISBLANK($E460),ISBLANK($F460)))),AND($C460-ABS($E460)&lt;=L460,$C460+$F460&gt;=L460),IF(NOT(ISBLANK($G460)),K460&gt;$G460,UPPER(L460)="OK")))</f>
        <v/>
      </c>
      <c r="R460" s="79" t="str">
        <f>IF(OR(ISBLANK(Resultados[[#This Row],['# or s]]),ISBLANK(Resultados[[#This Row],['# or s 
Two-]])),"",IF(AND(  NOT(AND(ISBLANK($E460),ISBLANK($F460)))),AND($C460-ABS($E460)&lt;=M460,$C460+$F460&gt;=M460),IF(NOT(ISBLANK($G460)),K460&gt;$G460,UPPER(M460)="OK")))</f>
        <v/>
      </c>
      <c r="S460" s="79" t="str">
        <f>IF(OR(ISBLANK(Resultados[[#This Row],['# or s]]),ISBLANK(Resultados[[#This Row],['# or s 
Three-]])),"",IF(AND(  NOT(AND(ISBLANK($E460),ISBLANK($F460)))),AND($C460-ABS($E460)&lt;=N460,$C460+$F460&gt;=N460),IF(NOT(ISBLANK($G460)),K460&gt;$G460,UPPER(N460)="OK")))</f>
        <v/>
      </c>
      <c r="T460" s="79" t="str">
        <f>IF(OR(ISBLANK(Resultados[[#This Row],['# or s]]),ISBLANK(Resultados[[#This Row],['# or s 
Four-]])),"",IF(AND(  NOT(AND(ISBLANK($E460),ISBLANK($F460)))),AND($C460-ABS($E460)&lt;=O460,$C460+$F460&gt;=O460),IF(NOT(ISBLANK($G460)),K460&gt;$G460,UPPER(O460)="OK")))</f>
        <v/>
      </c>
      <c r="U460" s="79" t="b">
        <f>IF(ISBLANK(Resultados[[#This Row],['# or s]]),P460&lt;&gt;"",AND(P460&lt;&gt;"",Q460&lt;&gt;"",R460&lt;&gt;"",S460&lt;&gt;"",T460&lt;&gt;""))</f>
        <v>0</v>
      </c>
      <c r="V460" s="79" t="b">
        <f t="shared" si="7"/>
        <v>1</v>
      </c>
    </row>
    <row r="461" spans="1:22" x14ac:dyDescent="0.2">
      <c r="A46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Value]])),"",IF(AND(P461,Q461,R461,S461,T461,NOT(U461)),1,IF(AND(ISBLANK(Resultados[[#This Row],[Min
(-)]]),ISBLANK(Resultados[[#This Row],[Max
(+)]]),NOT(ISBLANK(Resultados[[#This Row],[Dimension (nominal)]])),ISBLANK(Resultados[[#This Row],[Requirement]])),"Ref",IF(AND(P461,Q461,R461,S461,T461),2,0))))</f>
        <v/>
      </c>
      <c r="B461" s="40"/>
      <c r="C461" s="30"/>
      <c r="D461" s="37"/>
      <c r="E461" s="30"/>
      <c r="F461" s="30"/>
      <c r="G461" s="30"/>
      <c r="H461" s="30"/>
      <c r="I461" s="55"/>
      <c r="J46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1" s="73"/>
      <c r="L461" s="73"/>
      <c r="M461" s="73"/>
      <c r="N461" s="73"/>
      <c r="O461" s="73"/>
      <c r="P461" s="79" t="str">
        <f>IF(ISBLANK(Resultados[[#This Row],[Sample ]]),"",IF(AND(  NOT(AND(ISBLANK($E461),ISBLANK($F461)))),AND($C461-ABS($E461)&lt;=K461,$C461+$F461&gt;=K461),IF(NOT(ISBLANK($G461)),K461&gt;$G461,UPPER(K461)="OK")))</f>
        <v/>
      </c>
      <c r="Q461" s="79" t="str">
        <f>IF(OR(ISBLANK(Resultados[[#This Row],['# or s]]),ISBLANK(Resultados[[#This Row],['# or s 
One-]])),"",IF(AND(  NOT(AND(ISBLANK($E461),ISBLANK($F461)))),AND($C461-ABS($E461)&lt;=L461,$C461+$F461&gt;=L461),IF(NOT(ISBLANK($G461)),K461&gt;$G461,UPPER(L461)="OK")))</f>
        <v/>
      </c>
      <c r="R461" s="79" t="str">
        <f>IF(OR(ISBLANK(Resultados[[#This Row],['# or s]]),ISBLANK(Resultados[[#This Row],['# or s 
Two-]])),"",IF(AND(  NOT(AND(ISBLANK($E461),ISBLANK($F461)))),AND($C461-ABS($E461)&lt;=M461,$C461+$F461&gt;=M461),IF(NOT(ISBLANK($G461)),K461&gt;$G461,UPPER(M461)="OK")))</f>
        <v/>
      </c>
      <c r="S461" s="79" t="str">
        <f>IF(OR(ISBLANK(Resultados[[#This Row],['# or s]]),ISBLANK(Resultados[[#This Row],['# or s 
Three-]])),"",IF(AND(  NOT(AND(ISBLANK($E461),ISBLANK($F461)))),AND($C461-ABS($E461)&lt;=N461,$C461+$F461&gt;=N461),IF(NOT(ISBLANK($G461)),K461&gt;$G461,UPPER(N461)="OK")))</f>
        <v/>
      </c>
      <c r="T461" s="79" t="str">
        <f>IF(OR(ISBLANK(Resultados[[#This Row],['# or s]]),ISBLANK(Resultados[[#This Row],['# or s 
Four-]])),"",IF(AND(  NOT(AND(ISBLANK($E461),ISBLANK($F461)))),AND($C461-ABS($E461)&lt;=O461,$C461+$F461&gt;=O461),IF(NOT(ISBLANK($G461)),K461&gt;$G461,UPPER(O461)="OK")))</f>
        <v/>
      </c>
      <c r="U461" s="79" t="b">
        <f>IF(ISBLANK(Resultados[[#This Row],['# or s]]),P461&lt;&gt;"",AND(P461&lt;&gt;"",Q461&lt;&gt;"",R461&lt;&gt;"",S461&lt;&gt;"",T461&lt;&gt;""))</f>
        <v>0</v>
      </c>
      <c r="V461" s="79" t="b">
        <f t="shared" si="7"/>
        <v>1</v>
      </c>
    </row>
    <row r="462" spans="1:22" x14ac:dyDescent="0.2">
      <c r="A46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Value]])),"",IF(AND(P462,Q462,R462,S462,T462,NOT(U462)),1,IF(AND(ISBLANK(Resultados[[#This Row],[Min
(-)]]),ISBLANK(Resultados[[#This Row],[Max
(+)]]),NOT(ISBLANK(Resultados[[#This Row],[Dimension (nominal)]])),ISBLANK(Resultados[[#This Row],[Requirement]])),"Ref",IF(AND(P462,Q462,R462,S462,T462),2,0))))</f>
        <v/>
      </c>
      <c r="B462" s="40"/>
      <c r="C462" s="30"/>
      <c r="D462" s="37"/>
      <c r="E462" s="30"/>
      <c r="F462" s="30"/>
      <c r="G462" s="30"/>
      <c r="H462" s="30"/>
      <c r="I462" s="55"/>
      <c r="J46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2" s="73"/>
      <c r="L462" s="73"/>
      <c r="M462" s="73"/>
      <c r="N462" s="73"/>
      <c r="O462" s="73"/>
      <c r="P462" s="79" t="str">
        <f>IF(ISBLANK(Resultados[[#This Row],[Sample ]]),"",IF(AND(  NOT(AND(ISBLANK($E462),ISBLANK($F462)))),AND($C462-ABS($E462)&lt;=K462,$C462+$F462&gt;=K462),IF(NOT(ISBLANK($G462)),K462&gt;$G462,UPPER(K462)="OK")))</f>
        <v/>
      </c>
      <c r="Q462" s="79" t="str">
        <f>IF(OR(ISBLANK(Resultados[[#This Row],['# or s]]),ISBLANK(Resultados[[#This Row],['# or s 
One-]])),"",IF(AND(  NOT(AND(ISBLANK($E462),ISBLANK($F462)))),AND($C462-ABS($E462)&lt;=L462,$C462+$F462&gt;=L462),IF(NOT(ISBLANK($G462)),K462&gt;$G462,UPPER(L462)="OK")))</f>
        <v/>
      </c>
      <c r="R462" s="79" t="str">
        <f>IF(OR(ISBLANK(Resultados[[#This Row],['# or s]]),ISBLANK(Resultados[[#This Row],['# or s 
Two-]])),"",IF(AND(  NOT(AND(ISBLANK($E462),ISBLANK($F462)))),AND($C462-ABS($E462)&lt;=M462,$C462+$F462&gt;=M462),IF(NOT(ISBLANK($G462)),K462&gt;$G462,UPPER(M462)="OK")))</f>
        <v/>
      </c>
      <c r="S462" s="79" t="str">
        <f>IF(OR(ISBLANK(Resultados[[#This Row],['# or s]]),ISBLANK(Resultados[[#This Row],['# or s 
Three-]])),"",IF(AND(  NOT(AND(ISBLANK($E462),ISBLANK($F462)))),AND($C462-ABS($E462)&lt;=N462,$C462+$F462&gt;=N462),IF(NOT(ISBLANK($G462)),K462&gt;$G462,UPPER(N462)="OK")))</f>
        <v/>
      </c>
      <c r="T462" s="79" t="str">
        <f>IF(OR(ISBLANK(Resultados[[#This Row],['# or s]]),ISBLANK(Resultados[[#This Row],['# or s 
Four-]])),"",IF(AND(  NOT(AND(ISBLANK($E462),ISBLANK($F462)))),AND($C462-ABS($E462)&lt;=O462,$C462+$F462&gt;=O462),IF(NOT(ISBLANK($G462)),K462&gt;$G462,UPPER(O462)="OK")))</f>
        <v/>
      </c>
      <c r="U462" s="79" t="b">
        <f>IF(ISBLANK(Resultados[[#This Row],['# or s]]),P462&lt;&gt;"",AND(P462&lt;&gt;"",Q462&lt;&gt;"",R462&lt;&gt;"",S462&lt;&gt;"",T462&lt;&gt;""))</f>
        <v>0</v>
      </c>
      <c r="V462" s="79" t="b">
        <f t="shared" ref="V462:V525" si="8">NOT(OR(NOT(ISBLANK($E462)),NOT(ISBLANK($F462)),NOT(ISBLANK($C462))))</f>
        <v>1</v>
      </c>
    </row>
    <row r="463" spans="1:22" x14ac:dyDescent="0.2">
      <c r="A46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Value]])),"",IF(AND(P463,Q463,R463,S463,T463,NOT(U463)),1,IF(AND(ISBLANK(Resultados[[#This Row],[Min
(-)]]),ISBLANK(Resultados[[#This Row],[Max
(+)]]),NOT(ISBLANK(Resultados[[#This Row],[Dimension (nominal)]])),ISBLANK(Resultados[[#This Row],[Requirement]])),"Ref",IF(AND(P463,Q463,R463,S463,T463),2,0))))</f>
        <v/>
      </c>
      <c r="B463" s="40"/>
      <c r="C463" s="30"/>
      <c r="D463" s="37"/>
      <c r="E463" s="30"/>
      <c r="F463" s="30"/>
      <c r="G463" s="30"/>
      <c r="H463" s="30"/>
      <c r="I463" s="55"/>
      <c r="J46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3" s="73"/>
      <c r="L463" s="73"/>
      <c r="M463" s="73"/>
      <c r="N463" s="73"/>
      <c r="O463" s="73"/>
      <c r="P463" s="79" t="str">
        <f>IF(ISBLANK(Resultados[[#This Row],[Sample ]]),"",IF(AND(  NOT(AND(ISBLANK($E463),ISBLANK($F463)))),AND($C463-ABS($E463)&lt;=K463,$C463+$F463&gt;=K463),IF(NOT(ISBLANK($G463)),K463&gt;$G463,UPPER(K463)="OK")))</f>
        <v/>
      </c>
      <c r="Q463" s="79" t="str">
        <f>IF(OR(ISBLANK(Resultados[[#This Row],['# or s]]),ISBLANK(Resultados[[#This Row],['# or s 
One-]])),"",IF(AND(  NOT(AND(ISBLANK($E463),ISBLANK($F463)))),AND($C463-ABS($E463)&lt;=L463,$C463+$F463&gt;=L463),IF(NOT(ISBLANK($G463)),K463&gt;$G463,UPPER(L463)="OK")))</f>
        <v/>
      </c>
      <c r="R463" s="79" t="str">
        <f>IF(OR(ISBLANK(Resultados[[#This Row],['# or s]]),ISBLANK(Resultados[[#This Row],['# or s 
Two-]])),"",IF(AND(  NOT(AND(ISBLANK($E463),ISBLANK($F463)))),AND($C463-ABS($E463)&lt;=M463,$C463+$F463&gt;=M463),IF(NOT(ISBLANK($G463)),K463&gt;$G463,UPPER(M463)="OK")))</f>
        <v/>
      </c>
      <c r="S463" s="79" t="str">
        <f>IF(OR(ISBLANK(Resultados[[#This Row],['# or s]]),ISBLANK(Resultados[[#This Row],['# or s 
Three-]])),"",IF(AND(  NOT(AND(ISBLANK($E463),ISBLANK($F463)))),AND($C463-ABS($E463)&lt;=N463,$C463+$F463&gt;=N463),IF(NOT(ISBLANK($G463)),K463&gt;$G463,UPPER(N463)="OK")))</f>
        <v/>
      </c>
      <c r="T463" s="79" t="str">
        <f>IF(OR(ISBLANK(Resultados[[#This Row],['# or s]]),ISBLANK(Resultados[[#This Row],['# or s 
Four-]])),"",IF(AND(  NOT(AND(ISBLANK($E463),ISBLANK($F463)))),AND($C463-ABS($E463)&lt;=O463,$C463+$F463&gt;=O463),IF(NOT(ISBLANK($G463)),K463&gt;$G463,UPPER(O463)="OK")))</f>
        <v/>
      </c>
      <c r="U463" s="79" t="b">
        <f>IF(ISBLANK(Resultados[[#This Row],['# or s]]),P463&lt;&gt;"",AND(P463&lt;&gt;"",Q463&lt;&gt;"",R463&lt;&gt;"",S463&lt;&gt;"",T463&lt;&gt;""))</f>
        <v>0</v>
      </c>
      <c r="V463" s="79" t="b">
        <f t="shared" si="8"/>
        <v>1</v>
      </c>
    </row>
    <row r="464" spans="1:22" x14ac:dyDescent="0.2">
      <c r="A46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Value]])),"",IF(AND(P464,Q464,R464,S464,T464,NOT(U464)),1,IF(AND(ISBLANK(Resultados[[#This Row],[Min
(-)]]),ISBLANK(Resultados[[#This Row],[Max
(+)]]),NOT(ISBLANK(Resultados[[#This Row],[Dimension (nominal)]])),ISBLANK(Resultados[[#This Row],[Requirement]])),"Ref",IF(AND(P464,Q464,R464,S464,T464),2,0))))</f>
        <v/>
      </c>
      <c r="B464" s="40"/>
      <c r="C464" s="30"/>
      <c r="D464" s="37"/>
      <c r="E464" s="30"/>
      <c r="F464" s="30"/>
      <c r="G464" s="30"/>
      <c r="H464" s="30"/>
      <c r="I464" s="55"/>
      <c r="J46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4" s="73"/>
      <c r="L464" s="73"/>
      <c r="M464" s="73"/>
      <c r="N464" s="73"/>
      <c r="O464" s="73"/>
      <c r="P464" s="79" t="str">
        <f>IF(ISBLANK(Resultados[[#This Row],[Sample ]]),"",IF(AND(  NOT(AND(ISBLANK($E464),ISBLANK($F464)))),AND($C464-ABS($E464)&lt;=K464,$C464+$F464&gt;=K464),IF(NOT(ISBLANK($G464)),K464&gt;$G464,UPPER(K464)="OK")))</f>
        <v/>
      </c>
      <c r="Q464" s="79" t="str">
        <f>IF(OR(ISBLANK(Resultados[[#This Row],['# or s]]),ISBLANK(Resultados[[#This Row],['# or s 
One-]])),"",IF(AND(  NOT(AND(ISBLANK($E464),ISBLANK($F464)))),AND($C464-ABS($E464)&lt;=L464,$C464+$F464&gt;=L464),IF(NOT(ISBLANK($G464)),K464&gt;$G464,UPPER(L464)="OK")))</f>
        <v/>
      </c>
      <c r="R464" s="79" t="str">
        <f>IF(OR(ISBLANK(Resultados[[#This Row],['# or s]]),ISBLANK(Resultados[[#This Row],['# or s 
Two-]])),"",IF(AND(  NOT(AND(ISBLANK($E464),ISBLANK($F464)))),AND($C464-ABS($E464)&lt;=M464,$C464+$F464&gt;=M464),IF(NOT(ISBLANK($G464)),K464&gt;$G464,UPPER(M464)="OK")))</f>
        <v/>
      </c>
      <c r="S464" s="79" t="str">
        <f>IF(OR(ISBLANK(Resultados[[#This Row],['# or s]]),ISBLANK(Resultados[[#This Row],['# or s 
Three-]])),"",IF(AND(  NOT(AND(ISBLANK($E464),ISBLANK($F464)))),AND($C464-ABS($E464)&lt;=N464,$C464+$F464&gt;=N464),IF(NOT(ISBLANK($G464)),K464&gt;$G464,UPPER(N464)="OK")))</f>
        <v/>
      </c>
      <c r="T464" s="79" t="str">
        <f>IF(OR(ISBLANK(Resultados[[#This Row],['# or s]]),ISBLANK(Resultados[[#This Row],['# or s 
Four-]])),"",IF(AND(  NOT(AND(ISBLANK($E464),ISBLANK($F464)))),AND($C464-ABS($E464)&lt;=O464,$C464+$F464&gt;=O464),IF(NOT(ISBLANK($G464)),K464&gt;$G464,UPPER(O464)="OK")))</f>
        <v/>
      </c>
      <c r="U464" s="79" t="b">
        <f>IF(ISBLANK(Resultados[[#This Row],['# or s]]),P464&lt;&gt;"",AND(P464&lt;&gt;"",Q464&lt;&gt;"",R464&lt;&gt;"",S464&lt;&gt;"",T464&lt;&gt;""))</f>
        <v>0</v>
      </c>
      <c r="V464" s="79" t="b">
        <f t="shared" si="8"/>
        <v>1</v>
      </c>
    </row>
    <row r="465" spans="1:22" x14ac:dyDescent="0.2">
      <c r="A46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Value]])),"",IF(AND(P465,Q465,R465,S465,T465,NOT(U465)),1,IF(AND(ISBLANK(Resultados[[#This Row],[Min
(-)]]),ISBLANK(Resultados[[#This Row],[Max
(+)]]),NOT(ISBLANK(Resultados[[#This Row],[Dimension (nominal)]])),ISBLANK(Resultados[[#This Row],[Requirement]])),"Ref",IF(AND(P465,Q465,R465,S465,T465),2,0))))</f>
        <v/>
      </c>
      <c r="B465" s="40"/>
      <c r="C465" s="30"/>
      <c r="D465" s="37"/>
      <c r="E465" s="30"/>
      <c r="F465" s="30"/>
      <c r="G465" s="30"/>
      <c r="H465" s="30"/>
      <c r="I465" s="55"/>
      <c r="J46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5" s="73"/>
      <c r="L465" s="73"/>
      <c r="M465" s="73"/>
      <c r="N465" s="73"/>
      <c r="O465" s="73"/>
      <c r="P465" s="79" t="str">
        <f>IF(ISBLANK(Resultados[[#This Row],[Sample ]]),"",IF(AND(  NOT(AND(ISBLANK($E465),ISBLANK($F465)))),AND($C465-ABS($E465)&lt;=K465,$C465+$F465&gt;=K465),IF(NOT(ISBLANK($G465)),K465&gt;$G465,UPPER(K465)="OK")))</f>
        <v/>
      </c>
      <c r="Q465" s="79" t="str">
        <f>IF(OR(ISBLANK(Resultados[[#This Row],['# or s]]),ISBLANK(Resultados[[#This Row],['# or s 
One-]])),"",IF(AND(  NOT(AND(ISBLANK($E465),ISBLANK($F465)))),AND($C465-ABS($E465)&lt;=L465,$C465+$F465&gt;=L465),IF(NOT(ISBLANK($G465)),K465&gt;$G465,UPPER(L465)="OK")))</f>
        <v/>
      </c>
      <c r="R465" s="79" t="str">
        <f>IF(OR(ISBLANK(Resultados[[#This Row],['# or s]]),ISBLANK(Resultados[[#This Row],['# or s 
Two-]])),"",IF(AND(  NOT(AND(ISBLANK($E465),ISBLANK($F465)))),AND($C465-ABS($E465)&lt;=M465,$C465+$F465&gt;=M465),IF(NOT(ISBLANK($G465)),K465&gt;$G465,UPPER(M465)="OK")))</f>
        <v/>
      </c>
      <c r="S465" s="79" t="str">
        <f>IF(OR(ISBLANK(Resultados[[#This Row],['# or s]]),ISBLANK(Resultados[[#This Row],['# or s 
Three-]])),"",IF(AND(  NOT(AND(ISBLANK($E465),ISBLANK($F465)))),AND($C465-ABS($E465)&lt;=N465,$C465+$F465&gt;=N465),IF(NOT(ISBLANK($G465)),K465&gt;$G465,UPPER(N465)="OK")))</f>
        <v/>
      </c>
      <c r="T465" s="79" t="str">
        <f>IF(OR(ISBLANK(Resultados[[#This Row],['# or s]]),ISBLANK(Resultados[[#This Row],['# or s 
Four-]])),"",IF(AND(  NOT(AND(ISBLANK($E465),ISBLANK($F465)))),AND($C465-ABS($E465)&lt;=O465,$C465+$F465&gt;=O465),IF(NOT(ISBLANK($G465)),K465&gt;$G465,UPPER(O465)="OK")))</f>
        <v/>
      </c>
      <c r="U465" s="79" t="b">
        <f>IF(ISBLANK(Resultados[[#This Row],['# or s]]),P465&lt;&gt;"",AND(P465&lt;&gt;"",Q465&lt;&gt;"",R465&lt;&gt;"",S465&lt;&gt;"",T465&lt;&gt;""))</f>
        <v>0</v>
      </c>
      <c r="V465" s="79" t="b">
        <f t="shared" si="8"/>
        <v>1</v>
      </c>
    </row>
    <row r="466" spans="1:22" x14ac:dyDescent="0.2">
      <c r="A46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Value]])),"",IF(AND(P466,Q466,R466,S466,T466,NOT(U466)),1,IF(AND(ISBLANK(Resultados[[#This Row],[Min
(-)]]),ISBLANK(Resultados[[#This Row],[Max
(+)]]),NOT(ISBLANK(Resultados[[#This Row],[Dimension (nominal)]])),ISBLANK(Resultados[[#This Row],[Requirement]])),"Ref",IF(AND(P466,Q466,R466,S466,T466),2,0))))</f>
        <v/>
      </c>
      <c r="B466" s="40"/>
      <c r="C466" s="30"/>
      <c r="D466" s="37"/>
      <c r="E466" s="30"/>
      <c r="F466" s="30"/>
      <c r="G466" s="30"/>
      <c r="H466" s="30"/>
      <c r="I466" s="55"/>
      <c r="J46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6" s="73"/>
      <c r="L466" s="73"/>
      <c r="M466" s="73"/>
      <c r="N466" s="73"/>
      <c r="O466" s="73"/>
      <c r="P466" s="79" t="str">
        <f>IF(ISBLANK(Resultados[[#This Row],[Sample ]]),"",IF(AND(  NOT(AND(ISBLANK($E466),ISBLANK($F466)))),AND($C466-ABS($E466)&lt;=K466,$C466+$F466&gt;=K466),IF(NOT(ISBLANK($G466)),K466&gt;$G466,UPPER(K466)="OK")))</f>
        <v/>
      </c>
      <c r="Q466" s="79" t="str">
        <f>IF(OR(ISBLANK(Resultados[[#This Row],['# or s]]),ISBLANK(Resultados[[#This Row],['# or s 
One-]])),"",IF(AND(  NOT(AND(ISBLANK($E466),ISBLANK($F466)))),AND($C466-ABS($E466)&lt;=L466,$C466+$F466&gt;=L466),IF(NOT(ISBLANK($G466)),K466&gt;$G466,UPPER(L466)="OK")))</f>
        <v/>
      </c>
      <c r="R466" s="79" t="str">
        <f>IF(OR(ISBLANK(Resultados[[#This Row],['# or s]]),ISBLANK(Resultados[[#This Row],['# or s 
Two-]])),"",IF(AND(  NOT(AND(ISBLANK($E466),ISBLANK($F466)))),AND($C466-ABS($E466)&lt;=M466,$C466+$F466&gt;=M466),IF(NOT(ISBLANK($G466)),K466&gt;$G466,UPPER(M466)="OK")))</f>
        <v/>
      </c>
      <c r="S466" s="79" t="str">
        <f>IF(OR(ISBLANK(Resultados[[#This Row],['# or s]]),ISBLANK(Resultados[[#This Row],['# or s 
Three-]])),"",IF(AND(  NOT(AND(ISBLANK($E466),ISBLANK($F466)))),AND($C466-ABS($E466)&lt;=N466,$C466+$F466&gt;=N466),IF(NOT(ISBLANK($G466)),K466&gt;$G466,UPPER(N466)="OK")))</f>
        <v/>
      </c>
      <c r="T466" s="79" t="str">
        <f>IF(OR(ISBLANK(Resultados[[#This Row],['# or s]]),ISBLANK(Resultados[[#This Row],['# or s 
Four-]])),"",IF(AND(  NOT(AND(ISBLANK($E466),ISBLANK($F466)))),AND($C466-ABS($E466)&lt;=O466,$C466+$F466&gt;=O466),IF(NOT(ISBLANK($G466)),K466&gt;$G466,UPPER(O466)="OK")))</f>
        <v/>
      </c>
      <c r="U466" s="79" t="b">
        <f>IF(ISBLANK(Resultados[[#This Row],['# or s]]),P466&lt;&gt;"",AND(P466&lt;&gt;"",Q466&lt;&gt;"",R466&lt;&gt;"",S466&lt;&gt;"",T466&lt;&gt;""))</f>
        <v>0</v>
      </c>
      <c r="V466" s="79" t="b">
        <f t="shared" si="8"/>
        <v>1</v>
      </c>
    </row>
    <row r="467" spans="1:22" x14ac:dyDescent="0.2">
      <c r="A46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Value]])),"",IF(AND(P467,Q467,R467,S467,T467,NOT(U467)),1,IF(AND(ISBLANK(Resultados[[#This Row],[Min
(-)]]),ISBLANK(Resultados[[#This Row],[Max
(+)]]),NOT(ISBLANK(Resultados[[#This Row],[Dimension (nominal)]])),ISBLANK(Resultados[[#This Row],[Requirement]])),"Ref",IF(AND(P467,Q467,R467,S467,T467),2,0))))</f>
        <v/>
      </c>
      <c r="B467" s="40"/>
      <c r="C467" s="30"/>
      <c r="D467" s="37"/>
      <c r="E467" s="30"/>
      <c r="F467" s="30"/>
      <c r="G467" s="30"/>
      <c r="H467" s="30"/>
      <c r="I467" s="55"/>
      <c r="J46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7" s="73"/>
      <c r="L467" s="73"/>
      <c r="M467" s="73"/>
      <c r="N467" s="73"/>
      <c r="O467" s="73"/>
      <c r="P467" s="79" t="str">
        <f>IF(ISBLANK(Resultados[[#This Row],[Sample ]]),"",IF(AND(  NOT(AND(ISBLANK($E467),ISBLANK($F467)))),AND($C467-ABS($E467)&lt;=K467,$C467+$F467&gt;=K467),IF(NOT(ISBLANK($G467)),K467&gt;$G467,UPPER(K467)="OK")))</f>
        <v/>
      </c>
      <c r="Q467" s="79" t="str">
        <f>IF(OR(ISBLANK(Resultados[[#This Row],['# or s]]),ISBLANK(Resultados[[#This Row],['# or s 
One-]])),"",IF(AND(  NOT(AND(ISBLANK($E467),ISBLANK($F467)))),AND($C467-ABS($E467)&lt;=L467,$C467+$F467&gt;=L467),IF(NOT(ISBLANK($G467)),K467&gt;$G467,UPPER(L467)="OK")))</f>
        <v/>
      </c>
      <c r="R467" s="79" t="str">
        <f>IF(OR(ISBLANK(Resultados[[#This Row],['# or s]]),ISBLANK(Resultados[[#This Row],['# or s 
Two-]])),"",IF(AND(  NOT(AND(ISBLANK($E467),ISBLANK($F467)))),AND($C467-ABS($E467)&lt;=M467,$C467+$F467&gt;=M467),IF(NOT(ISBLANK($G467)),K467&gt;$G467,UPPER(M467)="OK")))</f>
        <v/>
      </c>
      <c r="S467" s="79" t="str">
        <f>IF(OR(ISBLANK(Resultados[[#This Row],['# or s]]),ISBLANK(Resultados[[#This Row],['# or s 
Three-]])),"",IF(AND(  NOT(AND(ISBLANK($E467),ISBLANK($F467)))),AND($C467-ABS($E467)&lt;=N467,$C467+$F467&gt;=N467),IF(NOT(ISBLANK($G467)),K467&gt;$G467,UPPER(N467)="OK")))</f>
        <v/>
      </c>
      <c r="T467" s="79" t="str">
        <f>IF(OR(ISBLANK(Resultados[[#This Row],['# or s]]),ISBLANK(Resultados[[#This Row],['# or s 
Four-]])),"",IF(AND(  NOT(AND(ISBLANK($E467),ISBLANK($F467)))),AND($C467-ABS($E467)&lt;=O467,$C467+$F467&gt;=O467),IF(NOT(ISBLANK($G467)),K467&gt;$G467,UPPER(O467)="OK")))</f>
        <v/>
      </c>
      <c r="U467" s="79" t="b">
        <f>IF(ISBLANK(Resultados[[#This Row],['# or s]]),P467&lt;&gt;"",AND(P467&lt;&gt;"",Q467&lt;&gt;"",R467&lt;&gt;"",S467&lt;&gt;"",T467&lt;&gt;""))</f>
        <v>0</v>
      </c>
      <c r="V467" s="79" t="b">
        <f t="shared" si="8"/>
        <v>1</v>
      </c>
    </row>
    <row r="468" spans="1:22" x14ac:dyDescent="0.2">
      <c r="A46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Value]])),"",IF(AND(P468,Q468,R468,S468,T468,NOT(U468)),1,IF(AND(ISBLANK(Resultados[[#This Row],[Min
(-)]]),ISBLANK(Resultados[[#This Row],[Max
(+)]]),NOT(ISBLANK(Resultados[[#This Row],[Dimension (nominal)]])),ISBLANK(Resultados[[#This Row],[Requirement]])),"Ref",IF(AND(P468,Q468,R468,S468,T468),2,0))))</f>
        <v/>
      </c>
      <c r="B468" s="40"/>
      <c r="C468" s="30"/>
      <c r="D468" s="37"/>
      <c r="E468" s="30"/>
      <c r="F468" s="30"/>
      <c r="G468" s="30"/>
      <c r="H468" s="30"/>
      <c r="I468" s="55"/>
      <c r="J46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8" s="73"/>
      <c r="L468" s="73"/>
      <c r="M468" s="73"/>
      <c r="N468" s="73"/>
      <c r="O468" s="73"/>
      <c r="P468" s="79" t="str">
        <f>IF(ISBLANK(Resultados[[#This Row],[Sample ]]),"",IF(AND(  NOT(AND(ISBLANK($E468),ISBLANK($F468)))),AND($C468-ABS($E468)&lt;=K468,$C468+$F468&gt;=K468),IF(NOT(ISBLANK($G468)),K468&gt;$G468,UPPER(K468)="OK")))</f>
        <v/>
      </c>
      <c r="Q468" s="79" t="str">
        <f>IF(OR(ISBLANK(Resultados[[#This Row],['# or s]]),ISBLANK(Resultados[[#This Row],['# or s 
One-]])),"",IF(AND(  NOT(AND(ISBLANK($E468),ISBLANK($F468)))),AND($C468-ABS($E468)&lt;=L468,$C468+$F468&gt;=L468),IF(NOT(ISBLANK($G468)),K468&gt;$G468,UPPER(L468)="OK")))</f>
        <v/>
      </c>
      <c r="R468" s="79" t="str">
        <f>IF(OR(ISBLANK(Resultados[[#This Row],['# or s]]),ISBLANK(Resultados[[#This Row],['# or s 
Two-]])),"",IF(AND(  NOT(AND(ISBLANK($E468),ISBLANK($F468)))),AND($C468-ABS($E468)&lt;=M468,$C468+$F468&gt;=M468),IF(NOT(ISBLANK($G468)),K468&gt;$G468,UPPER(M468)="OK")))</f>
        <v/>
      </c>
      <c r="S468" s="79" t="str">
        <f>IF(OR(ISBLANK(Resultados[[#This Row],['# or s]]),ISBLANK(Resultados[[#This Row],['# or s 
Three-]])),"",IF(AND(  NOT(AND(ISBLANK($E468),ISBLANK($F468)))),AND($C468-ABS($E468)&lt;=N468,$C468+$F468&gt;=N468),IF(NOT(ISBLANK($G468)),K468&gt;$G468,UPPER(N468)="OK")))</f>
        <v/>
      </c>
      <c r="T468" s="79" t="str">
        <f>IF(OR(ISBLANK(Resultados[[#This Row],['# or s]]),ISBLANK(Resultados[[#This Row],['# or s 
Four-]])),"",IF(AND(  NOT(AND(ISBLANK($E468),ISBLANK($F468)))),AND($C468-ABS($E468)&lt;=O468,$C468+$F468&gt;=O468),IF(NOT(ISBLANK($G468)),K468&gt;$G468,UPPER(O468)="OK")))</f>
        <v/>
      </c>
      <c r="U468" s="79" t="b">
        <f>IF(ISBLANK(Resultados[[#This Row],['# or s]]),P468&lt;&gt;"",AND(P468&lt;&gt;"",Q468&lt;&gt;"",R468&lt;&gt;"",S468&lt;&gt;"",T468&lt;&gt;""))</f>
        <v>0</v>
      </c>
      <c r="V468" s="79" t="b">
        <f t="shared" si="8"/>
        <v>1</v>
      </c>
    </row>
    <row r="469" spans="1:22" x14ac:dyDescent="0.2">
      <c r="A46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Value]])),"",IF(AND(P469,Q469,R469,S469,T469,NOT(U469)),1,IF(AND(ISBLANK(Resultados[[#This Row],[Min
(-)]]),ISBLANK(Resultados[[#This Row],[Max
(+)]]),NOT(ISBLANK(Resultados[[#This Row],[Dimension (nominal)]])),ISBLANK(Resultados[[#This Row],[Requirement]])),"Ref",IF(AND(P469,Q469,R469,S469,T469),2,0))))</f>
        <v/>
      </c>
      <c r="B469" s="40"/>
      <c r="C469" s="30"/>
      <c r="D469" s="37"/>
      <c r="E469" s="30"/>
      <c r="F469" s="30"/>
      <c r="G469" s="30"/>
      <c r="H469" s="30"/>
      <c r="I469" s="55"/>
      <c r="J46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69" s="73"/>
      <c r="L469" s="73"/>
      <c r="M469" s="73"/>
      <c r="N469" s="73"/>
      <c r="O469" s="73"/>
      <c r="P469" s="79" t="str">
        <f>IF(ISBLANK(Resultados[[#This Row],[Sample ]]),"",IF(AND(  NOT(AND(ISBLANK($E469),ISBLANK($F469)))),AND($C469-ABS($E469)&lt;=K469,$C469+$F469&gt;=K469),IF(NOT(ISBLANK($G469)),K469&gt;$G469,UPPER(K469)="OK")))</f>
        <v/>
      </c>
      <c r="Q469" s="79" t="str">
        <f>IF(OR(ISBLANK(Resultados[[#This Row],['# or s]]),ISBLANK(Resultados[[#This Row],['# or s 
One-]])),"",IF(AND(  NOT(AND(ISBLANK($E469),ISBLANK($F469)))),AND($C469-ABS($E469)&lt;=L469,$C469+$F469&gt;=L469),IF(NOT(ISBLANK($G469)),K469&gt;$G469,UPPER(L469)="OK")))</f>
        <v/>
      </c>
      <c r="R469" s="79" t="str">
        <f>IF(OR(ISBLANK(Resultados[[#This Row],['# or s]]),ISBLANK(Resultados[[#This Row],['# or s 
Two-]])),"",IF(AND(  NOT(AND(ISBLANK($E469),ISBLANK($F469)))),AND($C469-ABS($E469)&lt;=M469,$C469+$F469&gt;=M469),IF(NOT(ISBLANK($G469)),K469&gt;$G469,UPPER(M469)="OK")))</f>
        <v/>
      </c>
      <c r="S469" s="79" t="str">
        <f>IF(OR(ISBLANK(Resultados[[#This Row],['# or s]]),ISBLANK(Resultados[[#This Row],['# or s 
Three-]])),"",IF(AND(  NOT(AND(ISBLANK($E469),ISBLANK($F469)))),AND($C469-ABS($E469)&lt;=N469,$C469+$F469&gt;=N469),IF(NOT(ISBLANK($G469)),K469&gt;$G469,UPPER(N469)="OK")))</f>
        <v/>
      </c>
      <c r="T469" s="79" t="str">
        <f>IF(OR(ISBLANK(Resultados[[#This Row],['# or s]]),ISBLANK(Resultados[[#This Row],['# or s 
Four-]])),"",IF(AND(  NOT(AND(ISBLANK($E469),ISBLANK($F469)))),AND($C469-ABS($E469)&lt;=O469,$C469+$F469&gt;=O469),IF(NOT(ISBLANK($G469)),K469&gt;$G469,UPPER(O469)="OK")))</f>
        <v/>
      </c>
      <c r="U469" s="79" t="b">
        <f>IF(ISBLANK(Resultados[[#This Row],['# or s]]),P469&lt;&gt;"",AND(P469&lt;&gt;"",Q469&lt;&gt;"",R469&lt;&gt;"",S469&lt;&gt;"",T469&lt;&gt;""))</f>
        <v>0</v>
      </c>
      <c r="V469" s="79" t="b">
        <f t="shared" si="8"/>
        <v>1</v>
      </c>
    </row>
    <row r="470" spans="1:22" x14ac:dyDescent="0.2">
      <c r="A47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Value]])),"",IF(AND(P470,Q470,R470,S470,T470,NOT(U470)),1,IF(AND(ISBLANK(Resultados[[#This Row],[Min
(-)]]),ISBLANK(Resultados[[#This Row],[Max
(+)]]),NOT(ISBLANK(Resultados[[#This Row],[Dimension (nominal)]])),ISBLANK(Resultados[[#This Row],[Requirement]])),"Ref",IF(AND(P470,Q470,R470,S470,T470),2,0))))</f>
        <v/>
      </c>
      <c r="B470" s="40"/>
      <c r="C470" s="30"/>
      <c r="D470" s="37"/>
      <c r="E470" s="30"/>
      <c r="F470" s="30"/>
      <c r="G470" s="30"/>
      <c r="H470" s="30"/>
      <c r="I470" s="55"/>
      <c r="J47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0" s="73"/>
      <c r="L470" s="73"/>
      <c r="M470" s="73"/>
      <c r="N470" s="73"/>
      <c r="O470" s="73"/>
      <c r="P470" s="79" t="str">
        <f>IF(ISBLANK(Resultados[[#This Row],[Sample ]]),"",IF(AND(  NOT(AND(ISBLANK($E470),ISBLANK($F470)))),AND($C470-ABS($E470)&lt;=K470,$C470+$F470&gt;=K470),IF(NOT(ISBLANK($G470)),K470&gt;$G470,UPPER(K470)="OK")))</f>
        <v/>
      </c>
      <c r="Q470" s="79" t="str">
        <f>IF(OR(ISBLANK(Resultados[[#This Row],['# or s]]),ISBLANK(Resultados[[#This Row],['# or s 
One-]])),"",IF(AND(  NOT(AND(ISBLANK($E470),ISBLANK($F470)))),AND($C470-ABS($E470)&lt;=L470,$C470+$F470&gt;=L470),IF(NOT(ISBLANK($G470)),K470&gt;$G470,UPPER(L470)="OK")))</f>
        <v/>
      </c>
      <c r="R470" s="79" t="str">
        <f>IF(OR(ISBLANK(Resultados[[#This Row],['# or s]]),ISBLANK(Resultados[[#This Row],['# or s 
Two-]])),"",IF(AND(  NOT(AND(ISBLANK($E470),ISBLANK($F470)))),AND($C470-ABS($E470)&lt;=M470,$C470+$F470&gt;=M470),IF(NOT(ISBLANK($G470)),K470&gt;$G470,UPPER(M470)="OK")))</f>
        <v/>
      </c>
      <c r="S470" s="79" t="str">
        <f>IF(OR(ISBLANK(Resultados[[#This Row],['# or s]]),ISBLANK(Resultados[[#This Row],['# or s 
Three-]])),"",IF(AND(  NOT(AND(ISBLANK($E470),ISBLANK($F470)))),AND($C470-ABS($E470)&lt;=N470,$C470+$F470&gt;=N470),IF(NOT(ISBLANK($G470)),K470&gt;$G470,UPPER(N470)="OK")))</f>
        <v/>
      </c>
      <c r="T470" s="79" t="str">
        <f>IF(OR(ISBLANK(Resultados[[#This Row],['# or s]]),ISBLANK(Resultados[[#This Row],['# or s 
Four-]])),"",IF(AND(  NOT(AND(ISBLANK($E470),ISBLANK($F470)))),AND($C470-ABS($E470)&lt;=O470,$C470+$F470&gt;=O470),IF(NOT(ISBLANK($G470)),K470&gt;$G470,UPPER(O470)="OK")))</f>
        <v/>
      </c>
      <c r="U470" s="79" t="b">
        <f>IF(ISBLANK(Resultados[[#This Row],['# or s]]),P470&lt;&gt;"",AND(P470&lt;&gt;"",Q470&lt;&gt;"",R470&lt;&gt;"",S470&lt;&gt;"",T470&lt;&gt;""))</f>
        <v>0</v>
      </c>
      <c r="V470" s="79" t="b">
        <f t="shared" si="8"/>
        <v>1</v>
      </c>
    </row>
    <row r="471" spans="1:22" x14ac:dyDescent="0.2">
      <c r="A47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Value]])),"",IF(AND(P471,Q471,R471,S471,T471,NOT(U471)),1,IF(AND(ISBLANK(Resultados[[#This Row],[Min
(-)]]),ISBLANK(Resultados[[#This Row],[Max
(+)]]),NOT(ISBLANK(Resultados[[#This Row],[Dimension (nominal)]])),ISBLANK(Resultados[[#This Row],[Requirement]])),"Ref",IF(AND(P471,Q471,R471,S471,T471),2,0))))</f>
        <v/>
      </c>
      <c r="B471" s="40"/>
      <c r="C471" s="30"/>
      <c r="D471" s="37"/>
      <c r="E471" s="30"/>
      <c r="F471" s="30"/>
      <c r="G471" s="30"/>
      <c r="H471" s="30"/>
      <c r="I471" s="55"/>
      <c r="J47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1" s="73"/>
      <c r="L471" s="73"/>
      <c r="M471" s="73"/>
      <c r="N471" s="73"/>
      <c r="O471" s="73"/>
      <c r="P471" s="79" t="str">
        <f>IF(ISBLANK(Resultados[[#This Row],[Sample ]]),"",IF(AND(  NOT(AND(ISBLANK($E471),ISBLANK($F471)))),AND($C471-ABS($E471)&lt;=K471,$C471+$F471&gt;=K471),IF(NOT(ISBLANK($G471)),K471&gt;$G471,UPPER(K471)="OK")))</f>
        <v/>
      </c>
      <c r="Q471" s="79" t="str">
        <f>IF(OR(ISBLANK(Resultados[[#This Row],['# or s]]),ISBLANK(Resultados[[#This Row],['# or s 
One-]])),"",IF(AND(  NOT(AND(ISBLANK($E471),ISBLANK($F471)))),AND($C471-ABS($E471)&lt;=L471,$C471+$F471&gt;=L471),IF(NOT(ISBLANK($G471)),K471&gt;$G471,UPPER(L471)="OK")))</f>
        <v/>
      </c>
      <c r="R471" s="79" t="str">
        <f>IF(OR(ISBLANK(Resultados[[#This Row],['# or s]]),ISBLANK(Resultados[[#This Row],['# or s 
Two-]])),"",IF(AND(  NOT(AND(ISBLANK($E471),ISBLANK($F471)))),AND($C471-ABS($E471)&lt;=M471,$C471+$F471&gt;=M471),IF(NOT(ISBLANK($G471)),K471&gt;$G471,UPPER(M471)="OK")))</f>
        <v/>
      </c>
      <c r="S471" s="79" t="str">
        <f>IF(OR(ISBLANK(Resultados[[#This Row],['# or s]]),ISBLANK(Resultados[[#This Row],['# or s 
Three-]])),"",IF(AND(  NOT(AND(ISBLANK($E471),ISBLANK($F471)))),AND($C471-ABS($E471)&lt;=N471,$C471+$F471&gt;=N471),IF(NOT(ISBLANK($G471)),K471&gt;$G471,UPPER(N471)="OK")))</f>
        <v/>
      </c>
      <c r="T471" s="79" t="str">
        <f>IF(OR(ISBLANK(Resultados[[#This Row],['# or s]]),ISBLANK(Resultados[[#This Row],['# or s 
Four-]])),"",IF(AND(  NOT(AND(ISBLANK($E471),ISBLANK($F471)))),AND($C471-ABS($E471)&lt;=O471,$C471+$F471&gt;=O471),IF(NOT(ISBLANK($G471)),K471&gt;$G471,UPPER(O471)="OK")))</f>
        <v/>
      </c>
      <c r="U471" s="79" t="b">
        <f>IF(ISBLANK(Resultados[[#This Row],['# or s]]),P471&lt;&gt;"",AND(P471&lt;&gt;"",Q471&lt;&gt;"",R471&lt;&gt;"",S471&lt;&gt;"",T471&lt;&gt;""))</f>
        <v>0</v>
      </c>
      <c r="V471" s="79" t="b">
        <f t="shared" si="8"/>
        <v>1</v>
      </c>
    </row>
    <row r="472" spans="1:22" x14ac:dyDescent="0.2">
      <c r="A47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Value]])),"",IF(AND(P472,Q472,R472,S472,T472,NOT(U472)),1,IF(AND(ISBLANK(Resultados[[#This Row],[Min
(-)]]),ISBLANK(Resultados[[#This Row],[Max
(+)]]),NOT(ISBLANK(Resultados[[#This Row],[Dimension (nominal)]])),ISBLANK(Resultados[[#This Row],[Requirement]])),"Ref",IF(AND(P472,Q472,R472,S472,T472),2,0))))</f>
        <v/>
      </c>
      <c r="B472" s="40"/>
      <c r="C472" s="30"/>
      <c r="D472" s="37"/>
      <c r="E472" s="30"/>
      <c r="F472" s="30"/>
      <c r="G472" s="30"/>
      <c r="H472" s="30"/>
      <c r="I472" s="55"/>
      <c r="J47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2" s="73"/>
      <c r="L472" s="73"/>
      <c r="M472" s="73"/>
      <c r="N472" s="73"/>
      <c r="O472" s="73"/>
      <c r="P472" s="79" t="str">
        <f>IF(ISBLANK(Resultados[[#This Row],[Sample ]]),"",IF(AND(  NOT(AND(ISBLANK($E472),ISBLANK($F472)))),AND($C472-ABS($E472)&lt;=K472,$C472+$F472&gt;=K472),IF(NOT(ISBLANK($G472)),K472&gt;$G472,UPPER(K472)="OK")))</f>
        <v/>
      </c>
      <c r="Q472" s="79" t="str">
        <f>IF(OR(ISBLANK(Resultados[[#This Row],['# or s]]),ISBLANK(Resultados[[#This Row],['# or s 
One-]])),"",IF(AND(  NOT(AND(ISBLANK($E472),ISBLANK($F472)))),AND($C472-ABS($E472)&lt;=L472,$C472+$F472&gt;=L472),IF(NOT(ISBLANK($G472)),K472&gt;$G472,UPPER(L472)="OK")))</f>
        <v/>
      </c>
      <c r="R472" s="79" t="str">
        <f>IF(OR(ISBLANK(Resultados[[#This Row],['# or s]]),ISBLANK(Resultados[[#This Row],['# or s 
Two-]])),"",IF(AND(  NOT(AND(ISBLANK($E472),ISBLANK($F472)))),AND($C472-ABS($E472)&lt;=M472,$C472+$F472&gt;=M472),IF(NOT(ISBLANK($G472)),K472&gt;$G472,UPPER(M472)="OK")))</f>
        <v/>
      </c>
      <c r="S472" s="79" t="str">
        <f>IF(OR(ISBLANK(Resultados[[#This Row],['# or s]]),ISBLANK(Resultados[[#This Row],['# or s 
Three-]])),"",IF(AND(  NOT(AND(ISBLANK($E472),ISBLANK($F472)))),AND($C472-ABS($E472)&lt;=N472,$C472+$F472&gt;=N472),IF(NOT(ISBLANK($G472)),K472&gt;$G472,UPPER(N472)="OK")))</f>
        <v/>
      </c>
      <c r="T472" s="79" t="str">
        <f>IF(OR(ISBLANK(Resultados[[#This Row],['# or s]]),ISBLANK(Resultados[[#This Row],['# or s 
Four-]])),"",IF(AND(  NOT(AND(ISBLANK($E472),ISBLANK($F472)))),AND($C472-ABS($E472)&lt;=O472,$C472+$F472&gt;=O472),IF(NOT(ISBLANK($G472)),K472&gt;$G472,UPPER(O472)="OK")))</f>
        <v/>
      </c>
      <c r="U472" s="79" t="b">
        <f>IF(ISBLANK(Resultados[[#This Row],['# or s]]),P472&lt;&gt;"",AND(P472&lt;&gt;"",Q472&lt;&gt;"",R472&lt;&gt;"",S472&lt;&gt;"",T472&lt;&gt;""))</f>
        <v>0</v>
      </c>
      <c r="V472" s="79" t="b">
        <f t="shared" si="8"/>
        <v>1</v>
      </c>
    </row>
    <row r="473" spans="1:22" x14ac:dyDescent="0.2">
      <c r="A47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Value]])),"",IF(AND(P473,Q473,R473,S473,T473,NOT(U473)),1,IF(AND(ISBLANK(Resultados[[#This Row],[Min
(-)]]),ISBLANK(Resultados[[#This Row],[Max
(+)]]),NOT(ISBLANK(Resultados[[#This Row],[Dimension (nominal)]])),ISBLANK(Resultados[[#This Row],[Requirement]])),"Ref",IF(AND(P473,Q473,R473,S473,T473),2,0))))</f>
        <v/>
      </c>
      <c r="B473" s="40"/>
      <c r="C473" s="30"/>
      <c r="D473" s="37"/>
      <c r="E473" s="30"/>
      <c r="F473" s="30"/>
      <c r="G473" s="30"/>
      <c r="H473" s="30"/>
      <c r="I473" s="55"/>
      <c r="J47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3" s="73"/>
      <c r="L473" s="73"/>
      <c r="M473" s="73"/>
      <c r="N473" s="73"/>
      <c r="O473" s="73"/>
      <c r="P473" s="79" t="str">
        <f>IF(ISBLANK(Resultados[[#This Row],[Sample ]]),"",IF(AND(  NOT(AND(ISBLANK($E473),ISBLANK($F473)))),AND($C473-ABS($E473)&lt;=K473,$C473+$F473&gt;=K473),IF(NOT(ISBLANK($G473)),K473&gt;$G473,UPPER(K473)="OK")))</f>
        <v/>
      </c>
      <c r="Q473" s="79" t="str">
        <f>IF(OR(ISBLANK(Resultados[[#This Row],['# or s]]),ISBLANK(Resultados[[#This Row],['# or s 
One-]])),"",IF(AND(  NOT(AND(ISBLANK($E473),ISBLANK($F473)))),AND($C473-ABS($E473)&lt;=L473,$C473+$F473&gt;=L473),IF(NOT(ISBLANK($G473)),K473&gt;$G473,UPPER(L473)="OK")))</f>
        <v/>
      </c>
      <c r="R473" s="79" t="str">
        <f>IF(OR(ISBLANK(Resultados[[#This Row],['# or s]]),ISBLANK(Resultados[[#This Row],['# or s 
Two-]])),"",IF(AND(  NOT(AND(ISBLANK($E473),ISBLANK($F473)))),AND($C473-ABS($E473)&lt;=M473,$C473+$F473&gt;=M473),IF(NOT(ISBLANK($G473)),K473&gt;$G473,UPPER(M473)="OK")))</f>
        <v/>
      </c>
      <c r="S473" s="79" t="str">
        <f>IF(OR(ISBLANK(Resultados[[#This Row],['# or s]]),ISBLANK(Resultados[[#This Row],['# or s 
Three-]])),"",IF(AND(  NOT(AND(ISBLANK($E473),ISBLANK($F473)))),AND($C473-ABS($E473)&lt;=N473,$C473+$F473&gt;=N473),IF(NOT(ISBLANK($G473)),K473&gt;$G473,UPPER(N473)="OK")))</f>
        <v/>
      </c>
      <c r="T473" s="79" t="str">
        <f>IF(OR(ISBLANK(Resultados[[#This Row],['# or s]]),ISBLANK(Resultados[[#This Row],['# or s 
Four-]])),"",IF(AND(  NOT(AND(ISBLANK($E473),ISBLANK($F473)))),AND($C473-ABS($E473)&lt;=O473,$C473+$F473&gt;=O473),IF(NOT(ISBLANK($G473)),K473&gt;$G473,UPPER(O473)="OK")))</f>
        <v/>
      </c>
      <c r="U473" s="79" t="b">
        <f>IF(ISBLANK(Resultados[[#This Row],['# or s]]),P473&lt;&gt;"",AND(P473&lt;&gt;"",Q473&lt;&gt;"",R473&lt;&gt;"",S473&lt;&gt;"",T473&lt;&gt;""))</f>
        <v>0</v>
      </c>
      <c r="V473" s="79" t="b">
        <f t="shared" si="8"/>
        <v>1</v>
      </c>
    </row>
    <row r="474" spans="1:22" x14ac:dyDescent="0.2">
      <c r="A47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Value]])),"",IF(AND(P474,Q474,R474,S474,T474,NOT(U474)),1,IF(AND(ISBLANK(Resultados[[#This Row],[Min
(-)]]),ISBLANK(Resultados[[#This Row],[Max
(+)]]),NOT(ISBLANK(Resultados[[#This Row],[Dimension (nominal)]])),ISBLANK(Resultados[[#This Row],[Requirement]])),"Ref",IF(AND(P474,Q474,R474,S474,T474),2,0))))</f>
        <v/>
      </c>
      <c r="B474" s="40"/>
      <c r="C474" s="30"/>
      <c r="D474" s="37"/>
      <c r="E474" s="30"/>
      <c r="F474" s="30"/>
      <c r="G474" s="30"/>
      <c r="H474" s="30"/>
      <c r="I474" s="55"/>
      <c r="J47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4" s="73"/>
      <c r="L474" s="73"/>
      <c r="M474" s="73"/>
      <c r="N474" s="73"/>
      <c r="O474" s="73"/>
      <c r="P474" s="79" t="str">
        <f>IF(ISBLANK(Resultados[[#This Row],[Sample ]]),"",IF(AND(  NOT(AND(ISBLANK($E474),ISBLANK($F474)))),AND($C474-ABS($E474)&lt;=K474,$C474+$F474&gt;=K474),IF(NOT(ISBLANK($G474)),K474&gt;$G474,UPPER(K474)="OK")))</f>
        <v/>
      </c>
      <c r="Q474" s="79" t="str">
        <f>IF(OR(ISBLANK(Resultados[[#This Row],['# or s]]),ISBLANK(Resultados[[#This Row],['# or s 
One-]])),"",IF(AND(  NOT(AND(ISBLANK($E474),ISBLANK($F474)))),AND($C474-ABS($E474)&lt;=L474,$C474+$F474&gt;=L474),IF(NOT(ISBLANK($G474)),K474&gt;$G474,UPPER(L474)="OK")))</f>
        <v/>
      </c>
      <c r="R474" s="79" t="str">
        <f>IF(OR(ISBLANK(Resultados[[#This Row],['# or s]]),ISBLANK(Resultados[[#This Row],['# or s 
Two-]])),"",IF(AND(  NOT(AND(ISBLANK($E474),ISBLANK($F474)))),AND($C474-ABS($E474)&lt;=M474,$C474+$F474&gt;=M474),IF(NOT(ISBLANK($G474)),K474&gt;$G474,UPPER(M474)="OK")))</f>
        <v/>
      </c>
      <c r="S474" s="79" t="str">
        <f>IF(OR(ISBLANK(Resultados[[#This Row],['# or s]]),ISBLANK(Resultados[[#This Row],['# or s 
Three-]])),"",IF(AND(  NOT(AND(ISBLANK($E474),ISBLANK($F474)))),AND($C474-ABS($E474)&lt;=N474,$C474+$F474&gt;=N474),IF(NOT(ISBLANK($G474)),K474&gt;$G474,UPPER(N474)="OK")))</f>
        <v/>
      </c>
      <c r="T474" s="79" t="str">
        <f>IF(OR(ISBLANK(Resultados[[#This Row],['# or s]]),ISBLANK(Resultados[[#This Row],['# or s 
Four-]])),"",IF(AND(  NOT(AND(ISBLANK($E474),ISBLANK($F474)))),AND($C474-ABS($E474)&lt;=O474,$C474+$F474&gt;=O474),IF(NOT(ISBLANK($G474)),K474&gt;$G474,UPPER(O474)="OK")))</f>
        <v/>
      </c>
      <c r="U474" s="79" t="b">
        <f>IF(ISBLANK(Resultados[[#This Row],['# or s]]),P474&lt;&gt;"",AND(P474&lt;&gt;"",Q474&lt;&gt;"",R474&lt;&gt;"",S474&lt;&gt;"",T474&lt;&gt;""))</f>
        <v>0</v>
      </c>
      <c r="V474" s="79" t="b">
        <f t="shared" si="8"/>
        <v>1</v>
      </c>
    </row>
    <row r="475" spans="1:22" x14ac:dyDescent="0.2">
      <c r="A47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Value]])),"",IF(AND(P475,Q475,R475,S475,T475,NOT(U475)),1,IF(AND(ISBLANK(Resultados[[#This Row],[Min
(-)]]),ISBLANK(Resultados[[#This Row],[Max
(+)]]),NOT(ISBLANK(Resultados[[#This Row],[Dimension (nominal)]])),ISBLANK(Resultados[[#This Row],[Requirement]])),"Ref",IF(AND(P475,Q475,R475,S475,T475),2,0))))</f>
        <v/>
      </c>
      <c r="B475" s="40"/>
      <c r="C475" s="30"/>
      <c r="D475" s="37"/>
      <c r="E475" s="30"/>
      <c r="F475" s="30"/>
      <c r="G475" s="30"/>
      <c r="H475" s="30"/>
      <c r="I475" s="55"/>
      <c r="J47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5" s="73"/>
      <c r="L475" s="73"/>
      <c r="M475" s="73"/>
      <c r="N475" s="73"/>
      <c r="O475" s="73"/>
      <c r="P475" s="79" t="str">
        <f>IF(ISBLANK(Resultados[[#This Row],[Sample ]]),"",IF(AND(  NOT(AND(ISBLANK($E475),ISBLANK($F475)))),AND($C475-ABS($E475)&lt;=K475,$C475+$F475&gt;=K475),IF(NOT(ISBLANK($G475)),K475&gt;$G475,UPPER(K475)="OK")))</f>
        <v/>
      </c>
      <c r="Q475" s="79" t="str">
        <f>IF(OR(ISBLANK(Resultados[[#This Row],['# or s]]),ISBLANK(Resultados[[#This Row],['# or s 
One-]])),"",IF(AND(  NOT(AND(ISBLANK($E475),ISBLANK($F475)))),AND($C475-ABS($E475)&lt;=L475,$C475+$F475&gt;=L475),IF(NOT(ISBLANK($G475)),K475&gt;$G475,UPPER(L475)="OK")))</f>
        <v/>
      </c>
      <c r="R475" s="79" t="str">
        <f>IF(OR(ISBLANK(Resultados[[#This Row],['# or s]]),ISBLANK(Resultados[[#This Row],['# or s 
Two-]])),"",IF(AND(  NOT(AND(ISBLANK($E475),ISBLANK($F475)))),AND($C475-ABS($E475)&lt;=M475,$C475+$F475&gt;=M475),IF(NOT(ISBLANK($G475)),K475&gt;$G475,UPPER(M475)="OK")))</f>
        <v/>
      </c>
      <c r="S475" s="79" t="str">
        <f>IF(OR(ISBLANK(Resultados[[#This Row],['# or s]]),ISBLANK(Resultados[[#This Row],['# or s 
Three-]])),"",IF(AND(  NOT(AND(ISBLANK($E475),ISBLANK($F475)))),AND($C475-ABS($E475)&lt;=N475,$C475+$F475&gt;=N475),IF(NOT(ISBLANK($G475)),K475&gt;$G475,UPPER(N475)="OK")))</f>
        <v/>
      </c>
      <c r="T475" s="79" t="str">
        <f>IF(OR(ISBLANK(Resultados[[#This Row],['# or s]]),ISBLANK(Resultados[[#This Row],['# or s 
Four-]])),"",IF(AND(  NOT(AND(ISBLANK($E475),ISBLANK($F475)))),AND($C475-ABS($E475)&lt;=O475,$C475+$F475&gt;=O475),IF(NOT(ISBLANK($G475)),K475&gt;$G475,UPPER(O475)="OK")))</f>
        <v/>
      </c>
      <c r="U475" s="79" t="b">
        <f>IF(ISBLANK(Resultados[[#This Row],['# or s]]),P475&lt;&gt;"",AND(P475&lt;&gt;"",Q475&lt;&gt;"",R475&lt;&gt;"",S475&lt;&gt;"",T475&lt;&gt;""))</f>
        <v>0</v>
      </c>
      <c r="V475" s="79" t="b">
        <f t="shared" si="8"/>
        <v>1</v>
      </c>
    </row>
    <row r="476" spans="1:22" x14ac:dyDescent="0.2">
      <c r="A47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Value]])),"",IF(AND(P476,Q476,R476,S476,T476,NOT(U476)),1,IF(AND(ISBLANK(Resultados[[#This Row],[Min
(-)]]),ISBLANK(Resultados[[#This Row],[Max
(+)]]),NOT(ISBLANK(Resultados[[#This Row],[Dimension (nominal)]])),ISBLANK(Resultados[[#This Row],[Requirement]])),"Ref",IF(AND(P476,Q476,R476,S476,T476),2,0))))</f>
        <v/>
      </c>
      <c r="B476" s="40"/>
      <c r="C476" s="30"/>
      <c r="D476" s="37"/>
      <c r="E476" s="30"/>
      <c r="F476" s="30"/>
      <c r="G476" s="30"/>
      <c r="H476" s="30"/>
      <c r="I476" s="55"/>
      <c r="J47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6" s="73"/>
      <c r="L476" s="73"/>
      <c r="M476" s="73"/>
      <c r="N476" s="73"/>
      <c r="O476" s="73"/>
      <c r="P476" s="79" t="str">
        <f>IF(ISBLANK(Resultados[[#This Row],[Sample ]]),"",IF(AND(  NOT(AND(ISBLANK($E476),ISBLANK($F476)))),AND($C476-ABS($E476)&lt;=K476,$C476+$F476&gt;=K476),IF(NOT(ISBLANK($G476)),K476&gt;$G476,UPPER(K476)="OK")))</f>
        <v/>
      </c>
      <c r="Q476" s="79" t="str">
        <f>IF(OR(ISBLANK(Resultados[[#This Row],['# or s]]),ISBLANK(Resultados[[#This Row],['# or s 
One-]])),"",IF(AND(  NOT(AND(ISBLANK($E476),ISBLANK($F476)))),AND($C476-ABS($E476)&lt;=L476,$C476+$F476&gt;=L476),IF(NOT(ISBLANK($G476)),K476&gt;$G476,UPPER(L476)="OK")))</f>
        <v/>
      </c>
      <c r="R476" s="79" t="str">
        <f>IF(OR(ISBLANK(Resultados[[#This Row],['# or s]]),ISBLANK(Resultados[[#This Row],['# or s 
Two-]])),"",IF(AND(  NOT(AND(ISBLANK($E476),ISBLANK($F476)))),AND($C476-ABS($E476)&lt;=M476,$C476+$F476&gt;=M476),IF(NOT(ISBLANK($G476)),K476&gt;$G476,UPPER(M476)="OK")))</f>
        <v/>
      </c>
      <c r="S476" s="79" t="str">
        <f>IF(OR(ISBLANK(Resultados[[#This Row],['# or s]]),ISBLANK(Resultados[[#This Row],['# or s 
Three-]])),"",IF(AND(  NOT(AND(ISBLANK($E476),ISBLANK($F476)))),AND($C476-ABS($E476)&lt;=N476,$C476+$F476&gt;=N476),IF(NOT(ISBLANK($G476)),K476&gt;$G476,UPPER(N476)="OK")))</f>
        <v/>
      </c>
      <c r="T476" s="79" t="str">
        <f>IF(OR(ISBLANK(Resultados[[#This Row],['# or s]]),ISBLANK(Resultados[[#This Row],['# or s 
Four-]])),"",IF(AND(  NOT(AND(ISBLANK($E476),ISBLANK($F476)))),AND($C476-ABS($E476)&lt;=O476,$C476+$F476&gt;=O476),IF(NOT(ISBLANK($G476)),K476&gt;$G476,UPPER(O476)="OK")))</f>
        <v/>
      </c>
      <c r="U476" s="79" t="b">
        <f>IF(ISBLANK(Resultados[[#This Row],['# or s]]),P476&lt;&gt;"",AND(P476&lt;&gt;"",Q476&lt;&gt;"",R476&lt;&gt;"",S476&lt;&gt;"",T476&lt;&gt;""))</f>
        <v>0</v>
      </c>
      <c r="V476" s="79" t="b">
        <f t="shared" si="8"/>
        <v>1</v>
      </c>
    </row>
    <row r="477" spans="1:22" x14ac:dyDescent="0.2">
      <c r="A47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Value]])),"",IF(AND(P477,Q477,R477,S477,T477,NOT(U477)),1,IF(AND(ISBLANK(Resultados[[#This Row],[Min
(-)]]),ISBLANK(Resultados[[#This Row],[Max
(+)]]),NOT(ISBLANK(Resultados[[#This Row],[Dimension (nominal)]])),ISBLANK(Resultados[[#This Row],[Requirement]])),"Ref",IF(AND(P477,Q477,R477,S477,T477),2,0))))</f>
        <v/>
      </c>
      <c r="B477" s="40"/>
      <c r="C477" s="30"/>
      <c r="D477" s="37"/>
      <c r="E477" s="30"/>
      <c r="F477" s="30"/>
      <c r="G477" s="30"/>
      <c r="H477" s="30"/>
      <c r="I477" s="55"/>
      <c r="J47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7" s="73"/>
      <c r="L477" s="73"/>
      <c r="M477" s="73"/>
      <c r="N477" s="73"/>
      <c r="O477" s="73"/>
      <c r="P477" s="79" t="str">
        <f>IF(ISBLANK(Resultados[[#This Row],[Sample ]]),"",IF(AND(  NOT(AND(ISBLANK($E477),ISBLANK($F477)))),AND($C477-ABS($E477)&lt;=K477,$C477+$F477&gt;=K477),IF(NOT(ISBLANK($G477)),K477&gt;$G477,UPPER(K477)="OK")))</f>
        <v/>
      </c>
      <c r="Q477" s="79" t="str">
        <f>IF(OR(ISBLANK(Resultados[[#This Row],['# or s]]),ISBLANK(Resultados[[#This Row],['# or s 
One-]])),"",IF(AND(  NOT(AND(ISBLANK($E477),ISBLANK($F477)))),AND($C477-ABS($E477)&lt;=L477,$C477+$F477&gt;=L477),IF(NOT(ISBLANK($G477)),K477&gt;$G477,UPPER(L477)="OK")))</f>
        <v/>
      </c>
      <c r="R477" s="79" t="str">
        <f>IF(OR(ISBLANK(Resultados[[#This Row],['# or s]]),ISBLANK(Resultados[[#This Row],['# or s 
Two-]])),"",IF(AND(  NOT(AND(ISBLANK($E477),ISBLANK($F477)))),AND($C477-ABS($E477)&lt;=M477,$C477+$F477&gt;=M477),IF(NOT(ISBLANK($G477)),K477&gt;$G477,UPPER(M477)="OK")))</f>
        <v/>
      </c>
      <c r="S477" s="79" t="str">
        <f>IF(OR(ISBLANK(Resultados[[#This Row],['# or s]]),ISBLANK(Resultados[[#This Row],['# or s 
Three-]])),"",IF(AND(  NOT(AND(ISBLANK($E477),ISBLANK($F477)))),AND($C477-ABS($E477)&lt;=N477,$C477+$F477&gt;=N477),IF(NOT(ISBLANK($G477)),K477&gt;$G477,UPPER(N477)="OK")))</f>
        <v/>
      </c>
      <c r="T477" s="79" t="str">
        <f>IF(OR(ISBLANK(Resultados[[#This Row],['# or s]]),ISBLANK(Resultados[[#This Row],['# or s 
Four-]])),"",IF(AND(  NOT(AND(ISBLANK($E477),ISBLANK($F477)))),AND($C477-ABS($E477)&lt;=O477,$C477+$F477&gt;=O477),IF(NOT(ISBLANK($G477)),K477&gt;$G477,UPPER(O477)="OK")))</f>
        <v/>
      </c>
      <c r="U477" s="79" t="b">
        <f>IF(ISBLANK(Resultados[[#This Row],['# or s]]),P477&lt;&gt;"",AND(P477&lt;&gt;"",Q477&lt;&gt;"",R477&lt;&gt;"",S477&lt;&gt;"",T477&lt;&gt;""))</f>
        <v>0</v>
      </c>
      <c r="V477" s="79" t="b">
        <f t="shared" si="8"/>
        <v>1</v>
      </c>
    </row>
    <row r="478" spans="1:22" x14ac:dyDescent="0.2">
      <c r="A47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Value]])),"",IF(AND(P478,Q478,R478,S478,T478,NOT(U478)),1,IF(AND(ISBLANK(Resultados[[#This Row],[Min
(-)]]),ISBLANK(Resultados[[#This Row],[Max
(+)]]),NOT(ISBLANK(Resultados[[#This Row],[Dimension (nominal)]])),ISBLANK(Resultados[[#This Row],[Requirement]])),"Ref",IF(AND(P478,Q478,R478,S478,T478),2,0))))</f>
        <v/>
      </c>
      <c r="B478" s="40"/>
      <c r="C478" s="30"/>
      <c r="D478" s="37"/>
      <c r="E478" s="30"/>
      <c r="F478" s="30"/>
      <c r="G478" s="30"/>
      <c r="H478" s="30"/>
      <c r="I478" s="55"/>
      <c r="J47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8" s="73"/>
      <c r="L478" s="73"/>
      <c r="M478" s="73"/>
      <c r="N478" s="73"/>
      <c r="O478" s="73"/>
      <c r="P478" s="79" t="str">
        <f>IF(ISBLANK(Resultados[[#This Row],[Sample ]]),"",IF(AND(  NOT(AND(ISBLANK($E478),ISBLANK($F478)))),AND($C478-ABS($E478)&lt;=K478,$C478+$F478&gt;=K478),IF(NOT(ISBLANK($G478)),K478&gt;$G478,UPPER(K478)="OK")))</f>
        <v/>
      </c>
      <c r="Q478" s="79" t="str">
        <f>IF(OR(ISBLANK(Resultados[[#This Row],['# or s]]),ISBLANK(Resultados[[#This Row],['# or s 
One-]])),"",IF(AND(  NOT(AND(ISBLANK($E478),ISBLANK($F478)))),AND($C478-ABS($E478)&lt;=L478,$C478+$F478&gt;=L478),IF(NOT(ISBLANK($G478)),K478&gt;$G478,UPPER(L478)="OK")))</f>
        <v/>
      </c>
      <c r="R478" s="79" t="str">
        <f>IF(OR(ISBLANK(Resultados[[#This Row],['# or s]]),ISBLANK(Resultados[[#This Row],['# or s 
Two-]])),"",IF(AND(  NOT(AND(ISBLANK($E478),ISBLANK($F478)))),AND($C478-ABS($E478)&lt;=M478,$C478+$F478&gt;=M478),IF(NOT(ISBLANK($G478)),K478&gt;$G478,UPPER(M478)="OK")))</f>
        <v/>
      </c>
      <c r="S478" s="79" t="str">
        <f>IF(OR(ISBLANK(Resultados[[#This Row],['# or s]]),ISBLANK(Resultados[[#This Row],['# or s 
Three-]])),"",IF(AND(  NOT(AND(ISBLANK($E478),ISBLANK($F478)))),AND($C478-ABS($E478)&lt;=N478,$C478+$F478&gt;=N478),IF(NOT(ISBLANK($G478)),K478&gt;$G478,UPPER(N478)="OK")))</f>
        <v/>
      </c>
      <c r="T478" s="79" t="str">
        <f>IF(OR(ISBLANK(Resultados[[#This Row],['# or s]]),ISBLANK(Resultados[[#This Row],['# or s 
Four-]])),"",IF(AND(  NOT(AND(ISBLANK($E478),ISBLANK($F478)))),AND($C478-ABS($E478)&lt;=O478,$C478+$F478&gt;=O478),IF(NOT(ISBLANK($G478)),K478&gt;$G478,UPPER(O478)="OK")))</f>
        <v/>
      </c>
      <c r="U478" s="79" t="b">
        <f>IF(ISBLANK(Resultados[[#This Row],['# or s]]),P478&lt;&gt;"",AND(P478&lt;&gt;"",Q478&lt;&gt;"",R478&lt;&gt;"",S478&lt;&gt;"",T478&lt;&gt;""))</f>
        <v>0</v>
      </c>
      <c r="V478" s="79" t="b">
        <f t="shared" si="8"/>
        <v>1</v>
      </c>
    </row>
    <row r="479" spans="1:22" x14ac:dyDescent="0.2">
      <c r="A47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Value]])),"",IF(AND(P479,Q479,R479,S479,T479,NOT(U479)),1,IF(AND(ISBLANK(Resultados[[#This Row],[Min
(-)]]),ISBLANK(Resultados[[#This Row],[Max
(+)]]),NOT(ISBLANK(Resultados[[#This Row],[Dimension (nominal)]])),ISBLANK(Resultados[[#This Row],[Requirement]])),"Ref",IF(AND(P479,Q479,R479,S479,T479),2,0))))</f>
        <v/>
      </c>
      <c r="B479" s="40"/>
      <c r="C479" s="30"/>
      <c r="D479" s="37"/>
      <c r="E479" s="30"/>
      <c r="F479" s="30"/>
      <c r="G479" s="30"/>
      <c r="H479" s="30"/>
      <c r="I479" s="55"/>
      <c r="J47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79" s="73"/>
      <c r="L479" s="73"/>
      <c r="M479" s="73"/>
      <c r="N479" s="73"/>
      <c r="O479" s="73"/>
      <c r="P479" s="79" t="str">
        <f>IF(ISBLANK(Resultados[[#This Row],[Sample ]]),"",IF(AND(  NOT(AND(ISBLANK($E479),ISBLANK($F479)))),AND($C479-ABS($E479)&lt;=K479,$C479+$F479&gt;=K479),IF(NOT(ISBLANK($G479)),K479&gt;$G479,UPPER(K479)="OK")))</f>
        <v/>
      </c>
      <c r="Q479" s="79" t="str">
        <f>IF(OR(ISBLANK(Resultados[[#This Row],['# or s]]),ISBLANK(Resultados[[#This Row],['# or s 
One-]])),"",IF(AND(  NOT(AND(ISBLANK($E479),ISBLANK($F479)))),AND($C479-ABS($E479)&lt;=L479,$C479+$F479&gt;=L479),IF(NOT(ISBLANK($G479)),K479&gt;$G479,UPPER(L479)="OK")))</f>
        <v/>
      </c>
      <c r="R479" s="79" t="str">
        <f>IF(OR(ISBLANK(Resultados[[#This Row],['# or s]]),ISBLANK(Resultados[[#This Row],['# or s 
Two-]])),"",IF(AND(  NOT(AND(ISBLANK($E479),ISBLANK($F479)))),AND($C479-ABS($E479)&lt;=M479,$C479+$F479&gt;=M479),IF(NOT(ISBLANK($G479)),K479&gt;$G479,UPPER(M479)="OK")))</f>
        <v/>
      </c>
      <c r="S479" s="79" t="str">
        <f>IF(OR(ISBLANK(Resultados[[#This Row],['# or s]]),ISBLANK(Resultados[[#This Row],['# or s 
Three-]])),"",IF(AND(  NOT(AND(ISBLANK($E479),ISBLANK($F479)))),AND($C479-ABS($E479)&lt;=N479,$C479+$F479&gt;=N479),IF(NOT(ISBLANK($G479)),K479&gt;$G479,UPPER(N479)="OK")))</f>
        <v/>
      </c>
      <c r="T479" s="79" t="str">
        <f>IF(OR(ISBLANK(Resultados[[#This Row],['# or s]]),ISBLANK(Resultados[[#This Row],['# or s 
Four-]])),"",IF(AND(  NOT(AND(ISBLANK($E479),ISBLANK($F479)))),AND($C479-ABS($E479)&lt;=O479,$C479+$F479&gt;=O479),IF(NOT(ISBLANK($G479)),K479&gt;$G479,UPPER(O479)="OK")))</f>
        <v/>
      </c>
      <c r="U479" s="79" t="b">
        <f>IF(ISBLANK(Resultados[[#This Row],['# or s]]),P479&lt;&gt;"",AND(P479&lt;&gt;"",Q479&lt;&gt;"",R479&lt;&gt;"",S479&lt;&gt;"",T479&lt;&gt;""))</f>
        <v>0</v>
      </c>
      <c r="V479" s="79" t="b">
        <f t="shared" si="8"/>
        <v>1</v>
      </c>
    </row>
    <row r="480" spans="1:22" x14ac:dyDescent="0.2">
      <c r="A48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Value]])),"",IF(AND(P480,Q480,R480,S480,T480,NOT(U480)),1,IF(AND(ISBLANK(Resultados[[#This Row],[Min
(-)]]),ISBLANK(Resultados[[#This Row],[Max
(+)]]),NOT(ISBLANK(Resultados[[#This Row],[Dimension (nominal)]])),ISBLANK(Resultados[[#This Row],[Requirement]])),"Ref",IF(AND(P480,Q480,R480,S480,T480),2,0))))</f>
        <v/>
      </c>
      <c r="B480" s="40"/>
      <c r="C480" s="30"/>
      <c r="D480" s="37"/>
      <c r="E480" s="30"/>
      <c r="F480" s="30"/>
      <c r="G480" s="30"/>
      <c r="H480" s="30"/>
      <c r="I480" s="55"/>
      <c r="J48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0" s="73"/>
      <c r="L480" s="73"/>
      <c r="M480" s="73"/>
      <c r="N480" s="73"/>
      <c r="O480" s="73"/>
      <c r="P480" s="79" t="str">
        <f>IF(ISBLANK(Resultados[[#This Row],[Sample ]]),"",IF(AND(  NOT(AND(ISBLANK($E480),ISBLANK($F480)))),AND($C480-ABS($E480)&lt;=K480,$C480+$F480&gt;=K480),IF(NOT(ISBLANK($G480)),K480&gt;$G480,UPPER(K480)="OK")))</f>
        <v/>
      </c>
      <c r="Q480" s="79" t="str">
        <f>IF(OR(ISBLANK(Resultados[[#This Row],['# or s]]),ISBLANK(Resultados[[#This Row],['# or s 
One-]])),"",IF(AND(  NOT(AND(ISBLANK($E480),ISBLANK($F480)))),AND($C480-ABS($E480)&lt;=L480,$C480+$F480&gt;=L480),IF(NOT(ISBLANK($G480)),K480&gt;$G480,UPPER(L480)="OK")))</f>
        <v/>
      </c>
      <c r="R480" s="79" t="str">
        <f>IF(OR(ISBLANK(Resultados[[#This Row],['# or s]]),ISBLANK(Resultados[[#This Row],['# or s 
Two-]])),"",IF(AND(  NOT(AND(ISBLANK($E480),ISBLANK($F480)))),AND($C480-ABS($E480)&lt;=M480,$C480+$F480&gt;=M480),IF(NOT(ISBLANK($G480)),K480&gt;$G480,UPPER(M480)="OK")))</f>
        <v/>
      </c>
      <c r="S480" s="79" t="str">
        <f>IF(OR(ISBLANK(Resultados[[#This Row],['# or s]]),ISBLANK(Resultados[[#This Row],['# or s 
Three-]])),"",IF(AND(  NOT(AND(ISBLANK($E480),ISBLANK($F480)))),AND($C480-ABS($E480)&lt;=N480,$C480+$F480&gt;=N480),IF(NOT(ISBLANK($G480)),K480&gt;$G480,UPPER(N480)="OK")))</f>
        <v/>
      </c>
      <c r="T480" s="79" t="str">
        <f>IF(OR(ISBLANK(Resultados[[#This Row],['# or s]]),ISBLANK(Resultados[[#This Row],['# or s 
Four-]])),"",IF(AND(  NOT(AND(ISBLANK($E480),ISBLANK($F480)))),AND($C480-ABS($E480)&lt;=O480,$C480+$F480&gt;=O480),IF(NOT(ISBLANK($G480)),K480&gt;$G480,UPPER(O480)="OK")))</f>
        <v/>
      </c>
      <c r="U480" s="79" t="b">
        <f>IF(ISBLANK(Resultados[[#This Row],['# or s]]),P480&lt;&gt;"",AND(P480&lt;&gt;"",Q480&lt;&gt;"",R480&lt;&gt;"",S480&lt;&gt;"",T480&lt;&gt;""))</f>
        <v>0</v>
      </c>
      <c r="V480" s="79" t="b">
        <f t="shared" si="8"/>
        <v>1</v>
      </c>
    </row>
    <row r="481" spans="1:22" x14ac:dyDescent="0.2">
      <c r="A48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Value]])),"",IF(AND(P481,Q481,R481,S481,T481,NOT(U481)),1,IF(AND(ISBLANK(Resultados[[#This Row],[Min
(-)]]),ISBLANK(Resultados[[#This Row],[Max
(+)]]),NOT(ISBLANK(Resultados[[#This Row],[Dimension (nominal)]])),ISBLANK(Resultados[[#This Row],[Requirement]])),"Ref",IF(AND(P481,Q481,R481,S481,T481),2,0))))</f>
        <v/>
      </c>
      <c r="B481" s="40"/>
      <c r="C481" s="30"/>
      <c r="D481" s="37"/>
      <c r="E481" s="30"/>
      <c r="F481" s="30"/>
      <c r="G481" s="30"/>
      <c r="H481" s="30"/>
      <c r="I481" s="55"/>
      <c r="J48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1" s="73"/>
      <c r="L481" s="73"/>
      <c r="M481" s="73"/>
      <c r="N481" s="73"/>
      <c r="O481" s="73"/>
      <c r="P481" s="79" t="str">
        <f>IF(ISBLANK(Resultados[[#This Row],[Sample ]]),"",IF(AND(  NOT(AND(ISBLANK($E481),ISBLANK($F481)))),AND($C481-ABS($E481)&lt;=K481,$C481+$F481&gt;=K481),IF(NOT(ISBLANK($G481)),K481&gt;$G481,UPPER(K481)="OK")))</f>
        <v/>
      </c>
      <c r="Q481" s="79" t="str">
        <f>IF(OR(ISBLANK(Resultados[[#This Row],['# or s]]),ISBLANK(Resultados[[#This Row],['# or s 
One-]])),"",IF(AND(  NOT(AND(ISBLANK($E481),ISBLANK($F481)))),AND($C481-ABS($E481)&lt;=L481,$C481+$F481&gt;=L481),IF(NOT(ISBLANK($G481)),K481&gt;$G481,UPPER(L481)="OK")))</f>
        <v/>
      </c>
      <c r="R481" s="79" t="str">
        <f>IF(OR(ISBLANK(Resultados[[#This Row],['# or s]]),ISBLANK(Resultados[[#This Row],['# or s 
Two-]])),"",IF(AND(  NOT(AND(ISBLANK($E481),ISBLANK($F481)))),AND($C481-ABS($E481)&lt;=M481,$C481+$F481&gt;=M481),IF(NOT(ISBLANK($G481)),K481&gt;$G481,UPPER(M481)="OK")))</f>
        <v/>
      </c>
      <c r="S481" s="79" t="str">
        <f>IF(OR(ISBLANK(Resultados[[#This Row],['# or s]]),ISBLANK(Resultados[[#This Row],['# or s 
Three-]])),"",IF(AND(  NOT(AND(ISBLANK($E481),ISBLANK($F481)))),AND($C481-ABS($E481)&lt;=N481,$C481+$F481&gt;=N481),IF(NOT(ISBLANK($G481)),K481&gt;$G481,UPPER(N481)="OK")))</f>
        <v/>
      </c>
      <c r="T481" s="79" t="str">
        <f>IF(OR(ISBLANK(Resultados[[#This Row],['# or s]]),ISBLANK(Resultados[[#This Row],['# or s 
Four-]])),"",IF(AND(  NOT(AND(ISBLANK($E481),ISBLANK($F481)))),AND($C481-ABS($E481)&lt;=O481,$C481+$F481&gt;=O481),IF(NOT(ISBLANK($G481)),K481&gt;$G481,UPPER(O481)="OK")))</f>
        <v/>
      </c>
      <c r="U481" s="79" t="b">
        <f>IF(ISBLANK(Resultados[[#This Row],['# or s]]),P481&lt;&gt;"",AND(P481&lt;&gt;"",Q481&lt;&gt;"",R481&lt;&gt;"",S481&lt;&gt;"",T481&lt;&gt;""))</f>
        <v>0</v>
      </c>
      <c r="V481" s="79" t="b">
        <f t="shared" si="8"/>
        <v>1</v>
      </c>
    </row>
    <row r="482" spans="1:22" x14ac:dyDescent="0.2">
      <c r="A48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Value]])),"",IF(AND(P482,Q482,R482,S482,T482,NOT(U482)),1,IF(AND(ISBLANK(Resultados[[#This Row],[Min
(-)]]),ISBLANK(Resultados[[#This Row],[Max
(+)]]),NOT(ISBLANK(Resultados[[#This Row],[Dimension (nominal)]])),ISBLANK(Resultados[[#This Row],[Requirement]])),"Ref",IF(AND(P482,Q482,R482,S482,T482),2,0))))</f>
        <v/>
      </c>
      <c r="B482" s="40"/>
      <c r="C482" s="30"/>
      <c r="D482" s="37"/>
      <c r="E482" s="30"/>
      <c r="F482" s="30"/>
      <c r="G482" s="30"/>
      <c r="H482" s="30"/>
      <c r="I482" s="55"/>
      <c r="J48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2" s="73"/>
      <c r="L482" s="73"/>
      <c r="M482" s="73"/>
      <c r="N482" s="73"/>
      <c r="O482" s="73"/>
      <c r="P482" s="79" t="str">
        <f>IF(ISBLANK(Resultados[[#This Row],[Sample ]]),"",IF(AND(  NOT(AND(ISBLANK($E482),ISBLANK($F482)))),AND($C482-ABS($E482)&lt;=K482,$C482+$F482&gt;=K482),IF(NOT(ISBLANK($G482)),K482&gt;$G482,UPPER(K482)="OK")))</f>
        <v/>
      </c>
      <c r="Q482" s="79" t="str">
        <f>IF(OR(ISBLANK(Resultados[[#This Row],['# or s]]),ISBLANK(Resultados[[#This Row],['# or s 
One-]])),"",IF(AND(  NOT(AND(ISBLANK($E482),ISBLANK($F482)))),AND($C482-ABS($E482)&lt;=L482,$C482+$F482&gt;=L482),IF(NOT(ISBLANK($G482)),K482&gt;$G482,UPPER(L482)="OK")))</f>
        <v/>
      </c>
      <c r="R482" s="79" t="str">
        <f>IF(OR(ISBLANK(Resultados[[#This Row],['# or s]]),ISBLANK(Resultados[[#This Row],['# or s 
Two-]])),"",IF(AND(  NOT(AND(ISBLANK($E482),ISBLANK($F482)))),AND($C482-ABS($E482)&lt;=M482,$C482+$F482&gt;=M482),IF(NOT(ISBLANK($G482)),K482&gt;$G482,UPPER(M482)="OK")))</f>
        <v/>
      </c>
      <c r="S482" s="79" t="str">
        <f>IF(OR(ISBLANK(Resultados[[#This Row],['# or s]]),ISBLANK(Resultados[[#This Row],['# or s 
Three-]])),"",IF(AND(  NOT(AND(ISBLANK($E482),ISBLANK($F482)))),AND($C482-ABS($E482)&lt;=N482,$C482+$F482&gt;=N482),IF(NOT(ISBLANK($G482)),K482&gt;$G482,UPPER(N482)="OK")))</f>
        <v/>
      </c>
      <c r="T482" s="79" t="str">
        <f>IF(OR(ISBLANK(Resultados[[#This Row],['# or s]]),ISBLANK(Resultados[[#This Row],['# or s 
Four-]])),"",IF(AND(  NOT(AND(ISBLANK($E482),ISBLANK($F482)))),AND($C482-ABS($E482)&lt;=O482,$C482+$F482&gt;=O482),IF(NOT(ISBLANK($G482)),K482&gt;$G482,UPPER(O482)="OK")))</f>
        <v/>
      </c>
      <c r="U482" s="79" t="b">
        <f>IF(ISBLANK(Resultados[[#This Row],['# or s]]),P482&lt;&gt;"",AND(P482&lt;&gt;"",Q482&lt;&gt;"",R482&lt;&gt;"",S482&lt;&gt;"",T482&lt;&gt;""))</f>
        <v>0</v>
      </c>
      <c r="V482" s="79" t="b">
        <f t="shared" si="8"/>
        <v>1</v>
      </c>
    </row>
    <row r="483" spans="1:22" x14ac:dyDescent="0.2">
      <c r="A48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Value]])),"",IF(AND(P483,Q483,R483,S483,T483,NOT(U483)),1,IF(AND(ISBLANK(Resultados[[#This Row],[Min
(-)]]),ISBLANK(Resultados[[#This Row],[Max
(+)]]),NOT(ISBLANK(Resultados[[#This Row],[Dimension (nominal)]])),ISBLANK(Resultados[[#This Row],[Requirement]])),"Ref",IF(AND(P483,Q483,R483,S483,T483),2,0))))</f>
        <v/>
      </c>
      <c r="B483" s="40"/>
      <c r="C483" s="30"/>
      <c r="D483" s="37"/>
      <c r="E483" s="30"/>
      <c r="F483" s="30"/>
      <c r="G483" s="30"/>
      <c r="H483" s="30"/>
      <c r="I483" s="55"/>
      <c r="J48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3" s="73"/>
      <c r="L483" s="73"/>
      <c r="M483" s="73"/>
      <c r="N483" s="73"/>
      <c r="O483" s="73"/>
      <c r="P483" s="79" t="str">
        <f>IF(ISBLANK(Resultados[[#This Row],[Sample ]]),"",IF(AND(  NOT(AND(ISBLANK($E483),ISBLANK($F483)))),AND($C483-ABS($E483)&lt;=K483,$C483+$F483&gt;=K483),IF(NOT(ISBLANK($G483)),K483&gt;$G483,UPPER(K483)="OK")))</f>
        <v/>
      </c>
      <c r="Q483" s="79" t="str">
        <f>IF(OR(ISBLANK(Resultados[[#This Row],['# or s]]),ISBLANK(Resultados[[#This Row],['# or s 
One-]])),"",IF(AND(  NOT(AND(ISBLANK($E483),ISBLANK($F483)))),AND($C483-ABS($E483)&lt;=L483,$C483+$F483&gt;=L483),IF(NOT(ISBLANK($G483)),K483&gt;$G483,UPPER(L483)="OK")))</f>
        <v/>
      </c>
      <c r="R483" s="79" t="str">
        <f>IF(OR(ISBLANK(Resultados[[#This Row],['# or s]]),ISBLANK(Resultados[[#This Row],['# or s 
Two-]])),"",IF(AND(  NOT(AND(ISBLANK($E483),ISBLANK($F483)))),AND($C483-ABS($E483)&lt;=M483,$C483+$F483&gt;=M483),IF(NOT(ISBLANK($G483)),K483&gt;$G483,UPPER(M483)="OK")))</f>
        <v/>
      </c>
      <c r="S483" s="79" t="str">
        <f>IF(OR(ISBLANK(Resultados[[#This Row],['# or s]]),ISBLANK(Resultados[[#This Row],['# or s 
Three-]])),"",IF(AND(  NOT(AND(ISBLANK($E483),ISBLANK($F483)))),AND($C483-ABS($E483)&lt;=N483,$C483+$F483&gt;=N483),IF(NOT(ISBLANK($G483)),K483&gt;$G483,UPPER(N483)="OK")))</f>
        <v/>
      </c>
      <c r="T483" s="79" t="str">
        <f>IF(OR(ISBLANK(Resultados[[#This Row],['# or s]]),ISBLANK(Resultados[[#This Row],['# or s 
Four-]])),"",IF(AND(  NOT(AND(ISBLANK($E483),ISBLANK($F483)))),AND($C483-ABS($E483)&lt;=O483,$C483+$F483&gt;=O483),IF(NOT(ISBLANK($G483)),K483&gt;$G483,UPPER(O483)="OK")))</f>
        <v/>
      </c>
      <c r="U483" s="79" t="b">
        <f>IF(ISBLANK(Resultados[[#This Row],['# or s]]),P483&lt;&gt;"",AND(P483&lt;&gt;"",Q483&lt;&gt;"",R483&lt;&gt;"",S483&lt;&gt;"",T483&lt;&gt;""))</f>
        <v>0</v>
      </c>
      <c r="V483" s="79" t="b">
        <f t="shared" si="8"/>
        <v>1</v>
      </c>
    </row>
    <row r="484" spans="1:22" x14ac:dyDescent="0.2">
      <c r="A48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Value]])),"",IF(AND(P484,Q484,R484,S484,T484,NOT(U484)),1,IF(AND(ISBLANK(Resultados[[#This Row],[Min
(-)]]),ISBLANK(Resultados[[#This Row],[Max
(+)]]),NOT(ISBLANK(Resultados[[#This Row],[Dimension (nominal)]])),ISBLANK(Resultados[[#This Row],[Requirement]])),"Ref",IF(AND(P484,Q484,R484,S484,T484),2,0))))</f>
        <v/>
      </c>
      <c r="B484" s="40"/>
      <c r="C484" s="30"/>
      <c r="D484" s="37"/>
      <c r="E484" s="30"/>
      <c r="F484" s="30"/>
      <c r="G484" s="30"/>
      <c r="H484" s="30"/>
      <c r="I484" s="55"/>
      <c r="J48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4" s="73"/>
      <c r="L484" s="73"/>
      <c r="M484" s="73"/>
      <c r="N484" s="73"/>
      <c r="O484" s="73"/>
      <c r="P484" s="79" t="str">
        <f>IF(ISBLANK(Resultados[[#This Row],[Sample ]]),"",IF(AND(  NOT(AND(ISBLANK($E484),ISBLANK($F484)))),AND($C484-ABS($E484)&lt;=K484,$C484+$F484&gt;=K484),IF(NOT(ISBLANK($G484)),K484&gt;$G484,UPPER(K484)="OK")))</f>
        <v/>
      </c>
      <c r="Q484" s="79" t="str">
        <f>IF(OR(ISBLANK(Resultados[[#This Row],['# or s]]),ISBLANK(Resultados[[#This Row],['# or s 
One-]])),"",IF(AND(  NOT(AND(ISBLANK($E484),ISBLANK($F484)))),AND($C484-ABS($E484)&lt;=L484,$C484+$F484&gt;=L484),IF(NOT(ISBLANK($G484)),K484&gt;$G484,UPPER(L484)="OK")))</f>
        <v/>
      </c>
      <c r="R484" s="79" t="str">
        <f>IF(OR(ISBLANK(Resultados[[#This Row],['# or s]]),ISBLANK(Resultados[[#This Row],['# or s 
Two-]])),"",IF(AND(  NOT(AND(ISBLANK($E484),ISBLANK($F484)))),AND($C484-ABS($E484)&lt;=M484,$C484+$F484&gt;=M484),IF(NOT(ISBLANK($G484)),K484&gt;$G484,UPPER(M484)="OK")))</f>
        <v/>
      </c>
      <c r="S484" s="79" t="str">
        <f>IF(OR(ISBLANK(Resultados[[#This Row],['# or s]]),ISBLANK(Resultados[[#This Row],['# or s 
Three-]])),"",IF(AND(  NOT(AND(ISBLANK($E484),ISBLANK($F484)))),AND($C484-ABS($E484)&lt;=N484,$C484+$F484&gt;=N484),IF(NOT(ISBLANK($G484)),K484&gt;$G484,UPPER(N484)="OK")))</f>
        <v/>
      </c>
      <c r="T484" s="79" t="str">
        <f>IF(OR(ISBLANK(Resultados[[#This Row],['# or s]]),ISBLANK(Resultados[[#This Row],['# or s 
Four-]])),"",IF(AND(  NOT(AND(ISBLANK($E484),ISBLANK($F484)))),AND($C484-ABS($E484)&lt;=O484,$C484+$F484&gt;=O484),IF(NOT(ISBLANK($G484)),K484&gt;$G484,UPPER(O484)="OK")))</f>
        <v/>
      </c>
      <c r="U484" s="79" t="b">
        <f>IF(ISBLANK(Resultados[[#This Row],['# or s]]),P484&lt;&gt;"",AND(P484&lt;&gt;"",Q484&lt;&gt;"",R484&lt;&gt;"",S484&lt;&gt;"",T484&lt;&gt;""))</f>
        <v>0</v>
      </c>
      <c r="V484" s="79" t="b">
        <f t="shared" si="8"/>
        <v>1</v>
      </c>
    </row>
    <row r="485" spans="1:22" x14ac:dyDescent="0.2">
      <c r="A48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Value]])),"",IF(AND(P485,Q485,R485,S485,T485,NOT(U485)),1,IF(AND(ISBLANK(Resultados[[#This Row],[Min
(-)]]),ISBLANK(Resultados[[#This Row],[Max
(+)]]),NOT(ISBLANK(Resultados[[#This Row],[Dimension (nominal)]])),ISBLANK(Resultados[[#This Row],[Requirement]])),"Ref",IF(AND(P485,Q485,R485,S485,T485),2,0))))</f>
        <v/>
      </c>
      <c r="B485" s="40"/>
      <c r="C485" s="30"/>
      <c r="D485" s="37"/>
      <c r="E485" s="30"/>
      <c r="F485" s="30"/>
      <c r="G485" s="30"/>
      <c r="H485" s="30"/>
      <c r="I485" s="55"/>
      <c r="J48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5" s="73"/>
      <c r="L485" s="73"/>
      <c r="M485" s="73"/>
      <c r="N485" s="73"/>
      <c r="O485" s="73"/>
      <c r="P485" s="79" t="str">
        <f>IF(ISBLANK(Resultados[[#This Row],[Sample ]]),"",IF(AND(  NOT(AND(ISBLANK($E485),ISBLANK($F485)))),AND($C485-ABS($E485)&lt;=K485,$C485+$F485&gt;=K485),IF(NOT(ISBLANK($G485)),K485&gt;$G485,UPPER(K485)="OK")))</f>
        <v/>
      </c>
      <c r="Q485" s="79" t="str">
        <f>IF(OR(ISBLANK(Resultados[[#This Row],['# or s]]),ISBLANK(Resultados[[#This Row],['# or s 
One-]])),"",IF(AND(  NOT(AND(ISBLANK($E485),ISBLANK($F485)))),AND($C485-ABS($E485)&lt;=L485,$C485+$F485&gt;=L485),IF(NOT(ISBLANK($G485)),K485&gt;$G485,UPPER(L485)="OK")))</f>
        <v/>
      </c>
      <c r="R485" s="79" t="str">
        <f>IF(OR(ISBLANK(Resultados[[#This Row],['# or s]]),ISBLANK(Resultados[[#This Row],['# or s 
Two-]])),"",IF(AND(  NOT(AND(ISBLANK($E485),ISBLANK($F485)))),AND($C485-ABS($E485)&lt;=M485,$C485+$F485&gt;=M485),IF(NOT(ISBLANK($G485)),K485&gt;$G485,UPPER(M485)="OK")))</f>
        <v/>
      </c>
      <c r="S485" s="79" t="str">
        <f>IF(OR(ISBLANK(Resultados[[#This Row],['# or s]]),ISBLANK(Resultados[[#This Row],['# or s 
Three-]])),"",IF(AND(  NOT(AND(ISBLANK($E485),ISBLANK($F485)))),AND($C485-ABS($E485)&lt;=N485,$C485+$F485&gt;=N485),IF(NOT(ISBLANK($G485)),K485&gt;$G485,UPPER(N485)="OK")))</f>
        <v/>
      </c>
      <c r="T485" s="79" t="str">
        <f>IF(OR(ISBLANK(Resultados[[#This Row],['# or s]]),ISBLANK(Resultados[[#This Row],['# or s 
Four-]])),"",IF(AND(  NOT(AND(ISBLANK($E485),ISBLANK($F485)))),AND($C485-ABS($E485)&lt;=O485,$C485+$F485&gt;=O485),IF(NOT(ISBLANK($G485)),K485&gt;$G485,UPPER(O485)="OK")))</f>
        <v/>
      </c>
      <c r="U485" s="79" t="b">
        <f>IF(ISBLANK(Resultados[[#This Row],['# or s]]),P485&lt;&gt;"",AND(P485&lt;&gt;"",Q485&lt;&gt;"",R485&lt;&gt;"",S485&lt;&gt;"",T485&lt;&gt;""))</f>
        <v>0</v>
      </c>
      <c r="V485" s="79" t="b">
        <f t="shared" si="8"/>
        <v>1</v>
      </c>
    </row>
    <row r="486" spans="1:22" x14ac:dyDescent="0.2">
      <c r="A48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Value]])),"",IF(AND(P486,Q486,R486,S486,T486,NOT(U486)),1,IF(AND(ISBLANK(Resultados[[#This Row],[Min
(-)]]),ISBLANK(Resultados[[#This Row],[Max
(+)]]),NOT(ISBLANK(Resultados[[#This Row],[Dimension (nominal)]])),ISBLANK(Resultados[[#This Row],[Requirement]])),"Ref",IF(AND(P486,Q486,R486,S486,T486),2,0))))</f>
        <v/>
      </c>
      <c r="B486" s="40"/>
      <c r="C486" s="30"/>
      <c r="D486" s="37"/>
      <c r="E486" s="30"/>
      <c r="F486" s="30"/>
      <c r="G486" s="30"/>
      <c r="H486" s="30"/>
      <c r="I486" s="55"/>
      <c r="J48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6" s="73"/>
      <c r="L486" s="73"/>
      <c r="M486" s="73"/>
      <c r="N486" s="73"/>
      <c r="O486" s="73"/>
      <c r="P486" s="79" t="str">
        <f>IF(ISBLANK(Resultados[[#This Row],[Sample ]]),"",IF(AND(  NOT(AND(ISBLANK($E486),ISBLANK($F486)))),AND($C486-ABS($E486)&lt;=K486,$C486+$F486&gt;=K486),IF(NOT(ISBLANK($G486)),K486&gt;$G486,UPPER(K486)="OK")))</f>
        <v/>
      </c>
      <c r="Q486" s="79" t="str">
        <f>IF(OR(ISBLANK(Resultados[[#This Row],['# or s]]),ISBLANK(Resultados[[#This Row],['# or s 
One-]])),"",IF(AND(  NOT(AND(ISBLANK($E486),ISBLANK($F486)))),AND($C486-ABS($E486)&lt;=L486,$C486+$F486&gt;=L486),IF(NOT(ISBLANK($G486)),K486&gt;$G486,UPPER(L486)="OK")))</f>
        <v/>
      </c>
      <c r="R486" s="79" t="str">
        <f>IF(OR(ISBLANK(Resultados[[#This Row],['# or s]]),ISBLANK(Resultados[[#This Row],['# or s 
Two-]])),"",IF(AND(  NOT(AND(ISBLANK($E486),ISBLANK($F486)))),AND($C486-ABS($E486)&lt;=M486,$C486+$F486&gt;=M486),IF(NOT(ISBLANK($G486)),K486&gt;$G486,UPPER(M486)="OK")))</f>
        <v/>
      </c>
      <c r="S486" s="79" t="str">
        <f>IF(OR(ISBLANK(Resultados[[#This Row],['# or s]]),ISBLANK(Resultados[[#This Row],['# or s 
Three-]])),"",IF(AND(  NOT(AND(ISBLANK($E486),ISBLANK($F486)))),AND($C486-ABS($E486)&lt;=N486,$C486+$F486&gt;=N486),IF(NOT(ISBLANK($G486)),K486&gt;$G486,UPPER(N486)="OK")))</f>
        <v/>
      </c>
      <c r="T486" s="79" t="str">
        <f>IF(OR(ISBLANK(Resultados[[#This Row],['# or s]]),ISBLANK(Resultados[[#This Row],['# or s 
Four-]])),"",IF(AND(  NOT(AND(ISBLANK($E486),ISBLANK($F486)))),AND($C486-ABS($E486)&lt;=O486,$C486+$F486&gt;=O486),IF(NOT(ISBLANK($G486)),K486&gt;$G486,UPPER(O486)="OK")))</f>
        <v/>
      </c>
      <c r="U486" s="79" t="b">
        <f>IF(ISBLANK(Resultados[[#This Row],['# or s]]),P486&lt;&gt;"",AND(P486&lt;&gt;"",Q486&lt;&gt;"",R486&lt;&gt;"",S486&lt;&gt;"",T486&lt;&gt;""))</f>
        <v>0</v>
      </c>
      <c r="V486" s="79" t="b">
        <f t="shared" si="8"/>
        <v>1</v>
      </c>
    </row>
    <row r="487" spans="1:22" x14ac:dyDescent="0.2">
      <c r="A48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Value]])),"",IF(AND(P487,Q487,R487,S487,T487,NOT(U487)),1,IF(AND(ISBLANK(Resultados[[#This Row],[Min
(-)]]),ISBLANK(Resultados[[#This Row],[Max
(+)]]),NOT(ISBLANK(Resultados[[#This Row],[Dimension (nominal)]])),ISBLANK(Resultados[[#This Row],[Requirement]])),"Ref",IF(AND(P487,Q487,R487,S487,T487),2,0))))</f>
        <v/>
      </c>
      <c r="B487" s="40"/>
      <c r="C487" s="30"/>
      <c r="D487" s="37"/>
      <c r="E487" s="30"/>
      <c r="F487" s="30"/>
      <c r="G487" s="30"/>
      <c r="H487" s="30"/>
      <c r="I487" s="55"/>
      <c r="J48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7" s="73"/>
      <c r="L487" s="73"/>
      <c r="M487" s="73"/>
      <c r="N487" s="73"/>
      <c r="O487" s="73"/>
      <c r="P487" s="79" t="str">
        <f>IF(ISBLANK(Resultados[[#This Row],[Sample ]]),"",IF(AND(  NOT(AND(ISBLANK($E487),ISBLANK($F487)))),AND($C487-ABS($E487)&lt;=K487,$C487+$F487&gt;=K487),IF(NOT(ISBLANK($G487)),K487&gt;$G487,UPPER(K487)="OK")))</f>
        <v/>
      </c>
      <c r="Q487" s="79" t="str">
        <f>IF(OR(ISBLANK(Resultados[[#This Row],['# or s]]),ISBLANK(Resultados[[#This Row],['# or s 
One-]])),"",IF(AND(  NOT(AND(ISBLANK($E487),ISBLANK($F487)))),AND($C487-ABS($E487)&lt;=L487,$C487+$F487&gt;=L487),IF(NOT(ISBLANK($G487)),K487&gt;$G487,UPPER(L487)="OK")))</f>
        <v/>
      </c>
      <c r="R487" s="79" t="str">
        <f>IF(OR(ISBLANK(Resultados[[#This Row],['# or s]]),ISBLANK(Resultados[[#This Row],['# or s 
Two-]])),"",IF(AND(  NOT(AND(ISBLANK($E487),ISBLANK($F487)))),AND($C487-ABS($E487)&lt;=M487,$C487+$F487&gt;=M487),IF(NOT(ISBLANK($G487)),K487&gt;$G487,UPPER(M487)="OK")))</f>
        <v/>
      </c>
      <c r="S487" s="79" t="str">
        <f>IF(OR(ISBLANK(Resultados[[#This Row],['# or s]]),ISBLANK(Resultados[[#This Row],['# or s 
Three-]])),"",IF(AND(  NOT(AND(ISBLANK($E487),ISBLANK($F487)))),AND($C487-ABS($E487)&lt;=N487,$C487+$F487&gt;=N487),IF(NOT(ISBLANK($G487)),K487&gt;$G487,UPPER(N487)="OK")))</f>
        <v/>
      </c>
      <c r="T487" s="79" t="str">
        <f>IF(OR(ISBLANK(Resultados[[#This Row],['# or s]]),ISBLANK(Resultados[[#This Row],['# or s 
Four-]])),"",IF(AND(  NOT(AND(ISBLANK($E487),ISBLANK($F487)))),AND($C487-ABS($E487)&lt;=O487,$C487+$F487&gt;=O487),IF(NOT(ISBLANK($G487)),K487&gt;$G487,UPPER(O487)="OK")))</f>
        <v/>
      </c>
      <c r="U487" s="79" t="b">
        <f>IF(ISBLANK(Resultados[[#This Row],['# or s]]),P487&lt;&gt;"",AND(P487&lt;&gt;"",Q487&lt;&gt;"",R487&lt;&gt;"",S487&lt;&gt;"",T487&lt;&gt;""))</f>
        <v>0</v>
      </c>
      <c r="V487" s="79" t="b">
        <f t="shared" si="8"/>
        <v>1</v>
      </c>
    </row>
    <row r="488" spans="1:22" x14ac:dyDescent="0.2">
      <c r="A48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Value]])),"",IF(AND(P488,Q488,R488,S488,T488,NOT(U488)),1,IF(AND(ISBLANK(Resultados[[#This Row],[Min
(-)]]),ISBLANK(Resultados[[#This Row],[Max
(+)]]),NOT(ISBLANK(Resultados[[#This Row],[Dimension (nominal)]])),ISBLANK(Resultados[[#This Row],[Requirement]])),"Ref",IF(AND(P488,Q488,R488,S488,T488),2,0))))</f>
        <v/>
      </c>
      <c r="B488" s="40"/>
      <c r="C488" s="30"/>
      <c r="D488" s="37"/>
      <c r="E488" s="30"/>
      <c r="F488" s="30"/>
      <c r="G488" s="30"/>
      <c r="H488" s="30"/>
      <c r="I488" s="55"/>
      <c r="J48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8" s="73"/>
      <c r="L488" s="73"/>
      <c r="M488" s="73"/>
      <c r="N488" s="73"/>
      <c r="O488" s="73"/>
      <c r="P488" s="79" t="str">
        <f>IF(ISBLANK(Resultados[[#This Row],[Sample ]]),"",IF(AND(  NOT(AND(ISBLANK($E488),ISBLANK($F488)))),AND($C488-ABS($E488)&lt;=K488,$C488+$F488&gt;=K488),IF(NOT(ISBLANK($G488)),K488&gt;$G488,UPPER(K488)="OK")))</f>
        <v/>
      </c>
      <c r="Q488" s="79" t="str">
        <f>IF(OR(ISBLANK(Resultados[[#This Row],['# or s]]),ISBLANK(Resultados[[#This Row],['# or s 
One-]])),"",IF(AND(  NOT(AND(ISBLANK($E488),ISBLANK($F488)))),AND($C488-ABS($E488)&lt;=L488,$C488+$F488&gt;=L488),IF(NOT(ISBLANK($G488)),K488&gt;$G488,UPPER(L488)="OK")))</f>
        <v/>
      </c>
      <c r="R488" s="79" t="str">
        <f>IF(OR(ISBLANK(Resultados[[#This Row],['# or s]]),ISBLANK(Resultados[[#This Row],['# or s 
Two-]])),"",IF(AND(  NOT(AND(ISBLANK($E488),ISBLANK($F488)))),AND($C488-ABS($E488)&lt;=M488,$C488+$F488&gt;=M488),IF(NOT(ISBLANK($G488)),K488&gt;$G488,UPPER(M488)="OK")))</f>
        <v/>
      </c>
      <c r="S488" s="79" t="str">
        <f>IF(OR(ISBLANK(Resultados[[#This Row],['# or s]]),ISBLANK(Resultados[[#This Row],['# or s 
Three-]])),"",IF(AND(  NOT(AND(ISBLANK($E488),ISBLANK($F488)))),AND($C488-ABS($E488)&lt;=N488,$C488+$F488&gt;=N488),IF(NOT(ISBLANK($G488)),K488&gt;$G488,UPPER(N488)="OK")))</f>
        <v/>
      </c>
      <c r="T488" s="79" t="str">
        <f>IF(OR(ISBLANK(Resultados[[#This Row],['# or s]]),ISBLANK(Resultados[[#This Row],['# or s 
Four-]])),"",IF(AND(  NOT(AND(ISBLANK($E488),ISBLANK($F488)))),AND($C488-ABS($E488)&lt;=O488,$C488+$F488&gt;=O488),IF(NOT(ISBLANK($G488)),K488&gt;$G488,UPPER(O488)="OK")))</f>
        <v/>
      </c>
      <c r="U488" s="79" t="b">
        <f>IF(ISBLANK(Resultados[[#This Row],['# or s]]),P488&lt;&gt;"",AND(P488&lt;&gt;"",Q488&lt;&gt;"",R488&lt;&gt;"",S488&lt;&gt;"",T488&lt;&gt;""))</f>
        <v>0</v>
      </c>
      <c r="V488" s="79" t="b">
        <f t="shared" si="8"/>
        <v>1</v>
      </c>
    </row>
    <row r="489" spans="1:22" x14ac:dyDescent="0.2">
      <c r="A48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Value]])),"",IF(AND(P489,Q489,R489,S489,T489,NOT(U489)),1,IF(AND(ISBLANK(Resultados[[#This Row],[Min
(-)]]),ISBLANK(Resultados[[#This Row],[Max
(+)]]),NOT(ISBLANK(Resultados[[#This Row],[Dimension (nominal)]])),ISBLANK(Resultados[[#This Row],[Requirement]])),"Ref",IF(AND(P489,Q489,R489,S489,T489),2,0))))</f>
        <v/>
      </c>
      <c r="B489" s="40"/>
      <c r="C489" s="30"/>
      <c r="D489" s="37"/>
      <c r="E489" s="30"/>
      <c r="F489" s="30"/>
      <c r="G489" s="30"/>
      <c r="H489" s="30"/>
      <c r="I489" s="55"/>
      <c r="J48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89" s="73"/>
      <c r="L489" s="73"/>
      <c r="M489" s="73"/>
      <c r="N489" s="73"/>
      <c r="O489" s="73"/>
      <c r="P489" s="79" t="str">
        <f>IF(ISBLANK(Resultados[[#This Row],[Sample ]]),"",IF(AND(  NOT(AND(ISBLANK($E489),ISBLANK($F489)))),AND($C489-ABS($E489)&lt;=K489,$C489+$F489&gt;=K489),IF(NOT(ISBLANK($G489)),K489&gt;$G489,UPPER(K489)="OK")))</f>
        <v/>
      </c>
      <c r="Q489" s="79" t="str">
        <f>IF(OR(ISBLANK(Resultados[[#This Row],['# or s]]),ISBLANK(Resultados[[#This Row],['# or s 
One-]])),"",IF(AND(  NOT(AND(ISBLANK($E489),ISBLANK($F489)))),AND($C489-ABS($E489)&lt;=L489,$C489+$F489&gt;=L489),IF(NOT(ISBLANK($G489)),K489&gt;$G489,UPPER(L489)="OK")))</f>
        <v/>
      </c>
      <c r="R489" s="79" t="str">
        <f>IF(OR(ISBLANK(Resultados[[#This Row],['# or s]]),ISBLANK(Resultados[[#This Row],['# or s 
Two-]])),"",IF(AND(  NOT(AND(ISBLANK($E489),ISBLANK($F489)))),AND($C489-ABS($E489)&lt;=M489,$C489+$F489&gt;=M489),IF(NOT(ISBLANK($G489)),K489&gt;$G489,UPPER(M489)="OK")))</f>
        <v/>
      </c>
      <c r="S489" s="79" t="str">
        <f>IF(OR(ISBLANK(Resultados[[#This Row],['# or s]]),ISBLANK(Resultados[[#This Row],['# or s 
Three-]])),"",IF(AND(  NOT(AND(ISBLANK($E489),ISBLANK($F489)))),AND($C489-ABS($E489)&lt;=N489,$C489+$F489&gt;=N489),IF(NOT(ISBLANK($G489)),K489&gt;$G489,UPPER(N489)="OK")))</f>
        <v/>
      </c>
      <c r="T489" s="79" t="str">
        <f>IF(OR(ISBLANK(Resultados[[#This Row],['# or s]]),ISBLANK(Resultados[[#This Row],['# or s 
Four-]])),"",IF(AND(  NOT(AND(ISBLANK($E489),ISBLANK($F489)))),AND($C489-ABS($E489)&lt;=O489,$C489+$F489&gt;=O489),IF(NOT(ISBLANK($G489)),K489&gt;$G489,UPPER(O489)="OK")))</f>
        <v/>
      </c>
      <c r="U489" s="79" t="b">
        <f>IF(ISBLANK(Resultados[[#This Row],['# or s]]),P489&lt;&gt;"",AND(P489&lt;&gt;"",Q489&lt;&gt;"",R489&lt;&gt;"",S489&lt;&gt;"",T489&lt;&gt;""))</f>
        <v>0</v>
      </c>
      <c r="V489" s="79" t="b">
        <f t="shared" si="8"/>
        <v>1</v>
      </c>
    </row>
    <row r="490" spans="1:22" x14ac:dyDescent="0.2">
      <c r="A49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Value]])),"",IF(AND(P490,Q490,R490,S490,T490,NOT(U490)),1,IF(AND(ISBLANK(Resultados[[#This Row],[Min
(-)]]),ISBLANK(Resultados[[#This Row],[Max
(+)]]),NOT(ISBLANK(Resultados[[#This Row],[Dimension (nominal)]])),ISBLANK(Resultados[[#This Row],[Requirement]])),"Ref",IF(AND(P490,Q490,R490,S490,T490),2,0))))</f>
        <v/>
      </c>
      <c r="B490" s="40"/>
      <c r="C490" s="30"/>
      <c r="D490" s="37"/>
      <c r="E490" s="30"/>
      <c r="F490" s="30"/>
      <c r="G490" s="30"/>
      <c r="H490" s="30"/>
      <c r="I490" s="55"/>
      <c r="J49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0" s="73"/>
      <c r="L490" s="73"/>
      <c r="M490" s="73"/>
      <c r="N490" s="73"/>
      <c r="O490" s="73"/>
      <c r="P490" s="79" t="str">
        <f>IF(ISBLANK(Resultados[[#This Row],[Sample ]]),"",IF(AND(  NOT(AND(ISBLANK($E490),ISBLANK($F490)))),AND($C490-ABS($E490)&lt;=K490,$C490+$F490&gt;=K490),IF(NOT(ISBLANK($G490)),K490&gt;$G490,UPPER(K490)="OK")))</f>
        <v/>
      </c>
      <c r="Q490" s="79" t="str">
        <f>IF(OR(ISBLANK(Resultados[[#This Row],['# or s]]),ISBLANK(Resultados[[#This Row],['# or s 
One-]])),"",IF(AND(  NOT(AND(ISBLANK($E490),ISBLANK($F490)))),AND($C490-ABS($E490)&lt;=L490,$C490+$F490&gt;=L490),IF(NOT(ISBLANK($G490)),K490&gt;$G490,UPPER(L490)="OK")))</f>
        <v/>
      </c>
      <c r="R490" s="79" t="str">
        <f>IF(OR(ISBLANK(Resultados[[#This Row],['# or s]]),ISBLANK(Resultados[[#This Row],['# or s 
Two-]])),"",IF(AND(  NOT(AND(ISBLANK($E490),ISBLANK($F490)))),AND($C490-ABS($E490)&lt;=M490,$C490+$F490&gt;=M490),IF(NOT(ISBLANK($G490)),K490&gt;$G490,UPPER(M490)="OK")))</f>
        <v/>
      </c>
      <c r="S490" s="79" t="str">
        <f>IF(OR(ISBLANK(Resultados[[#This Row],['# or s]]),ISBLANK(Resultados[[#This Row],['# or s 
Three-]])),"",IF(AND(  NOT(AND(ISBLANK($E490),ISBLANK($F490)))),AND($C490-ABS($E490)&lt;=N490,$C490+$F490&gt;=N490),IF(NOT(ISBLANK($G490)),K490&gt;$G490,UPPER(N490)="OK")))</f>
        <v/>
      </c>
      <c r="T490" s="79" t="str">
        <f>IF(OR(ISBLANK(Resultados[[#This Row],['# or s]]),ISBLANK(Resultados[[#This Row],['# or s 
Four-]])),"",IF(AND(  NOT(AND(ISBLANK($E490),ISBLANK($F490)))),AND($C490-ABS($E490)&lt;=O490,$C490+$F490&gt;=O490),IF(NOT(ISBLANK($G490)),K490&gt;$G490,UPPER(O490)="OK")))</f>
        <v/>
      </c>
      <c r="U490" s="79" t="b">
        <f>IF(ISBLANK(Resultados[[#This Row],['# or s]]),P490&lt;&gt;"",AND(P490&lt;&gt;"",Q490&lt;&gt;"",R490&lt;&gt;"",S490&lt;&gt;"",T490&lt;&gt;""))</f>
        <v>0</v>
      </c>
      <c r="V490" s="79" t="b">
        <f t="shared" si="8"/>
        <v>1</v>
      </c>
    </row>
    <row r="491" spans="1:22" x14ac:dyDescent="0.2">
      <c r="A49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Value]])),"",IF(AND(P491,Q491,R491,S491,T491,NOT(U491)),1,IF(AND(ISBLANK(Resultados[[#This Row],[Min
(-)]]),ISBLANK(Resultados[[#This Row],[Max
(+)]]),NOT(ISBLANK(Resultados[[#This Row],[Dimension (nominal)]])),ISBLANK(Resultados[[#This Row],[Requirement]])),"Ref",IF(AND(P491,Q491,R491,S491,T491),2,0))))</f>
        <v/>
      </c>
      <c r="B491" s="40"/>
      <c r="C491" s="30"/>
      <c r="D491" s="37"/>
      <c r="E491" s="30"/>
      <c r="F491" s="30"/>
      <c r="G491" s="30"/>
      <c r="H491" s="30"/>
      <c r="I491" s="55"/>
      <c r="J49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1" s="73"/>
      <c r="L491" s="73"/>
      <c r="M491" s="73"/>
      <c r="N491" s="73"/>
      <c r="O491" s="73"/>
      <c r="P491" s="79" t="str">
        <f>IF(ISBLANK(Resultados[[#This Row],[Sample ]]),"",IF(AND(  NOT(AND(ISBLANK($E491),ISBLANK($F491)))),AND($C491-ABS($E491)&lt;=K491,$C491+$F491&gt;=K491),IF(NOT(ISBLANK($G491)),K491&gt;$G491,UPPER(K491)="OK")))</f>
        <v/>
      </c>
      <c r="Q491" s="79" t="str">
        <f>IF(OR(ISBLANK(Resultados[[#This Row],['# or s]]),ISBLANK(Resultados[[#This Row],['# or s 
One-]])),"",IF(AND(  NOT(AND(ISBLANK($E491),ISBLANK($F491)))),AND($C491-ABS($E491)&lt;=L491,$C491+$F491&gt;=L491),IF(NOT(ISBLANK($G491)),K491&gt;$G491,UPPER(L491)="OK")))</f>
        <v/>
      </c>
      <c r="R491" s="79" t="str">
        <f>IF(OR(ISBLANK(Resultados[[#This Row],['# or s]]),ISBLANK(Resultados[[#This Row],['# or s 
Two-]])),"",IF(AND(  NOT(AND(ISBLANK($E491),ISBLANK($F491)))),AND($C491-ABS($E491)&lt;=M491,$C491+$F491&gt;=M491),IF(NOT(ISBLANK($G491)),K491&gt;$G491,UPPER(M491)="OK")))</f>
        <v/>
      </c>
      <c r="S491" s="79" t="str">
        <f>IF(OR(ISBLANK(Resultados[[#This Row],['# or s]]),ISBLANK(Resultados[[#This Row],['# or s 
Three-]])),"",IF(AND(  NOT(AND(ISBLANK($E491),ISBLANK($F491)))),AND($C491-ABS($E491)&lt;=N491,$C491+$F491&gt;=N491),IF(NOT(ISBLANK($G491)),K491&gt;$G491,UPPER(N491)="OK")))</f>
        <v/>
      </c>
      <c r="T491" s="79" t="str">
        <f>IF(OR(ISBLANK(Resultados[[#This Row],['# or s]]),ISBLANK(Resultados[[#This Row],['# or s 
Four-]])),"",IF(AND(  NOT(AND(ISBLANK($E491),ISBLANK($F491)))),AND($C491-ABS($E491)&lt;=O491,$C491+$F491&gt;=O491),IF(NOT(ISBLANK($G491)),K491&gt;$G491,UPPER(O491)="OK")))</f>
        <v/>
      </c>
      <c r="U491" s="79" t="b">
        <f>IF(ISBLANK(Resultados[[#This Row],['# or s]]),P491&lt;&gt;"",AND(P491&lt;&gt;"",Q491&lt;&gt;"",R491&lt;&gt;"",S491&lt;&gt;"",T491&lt;&gt;""))</f>
        <v>0</v>
      </c>
      <c r="V491" s="79" t="b">
        <f t="shared" si="8"/>
        <v>1</v>
      </c>
    </row>
    <row r="492" spans="1:22" x14ac:dyDescent="0.2">
      <c r="A49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Value]])),"",IF(AND(P492,Q492,R492,S492,T492,NOT(U492)),1,IF(AND(ISBLANK(Resultados[[#This Row],[Min
(-)]]),ISBLANK(Resultados[[#This Row],[Max
(+)]]),NOT(ISBLANK(Resultados[[#This Row],[Dimension (nominal)]])),ISBLANK(Resultados[[#This Row],[Requirement]])),"Ref",IF(AND(P492,Q492,R492,S492,T492),2,0))))</f>
        <v/>
      </c>
      <c r="B492" s="40"/>
      <c r="C492" s="30"/>
      <c r="D492" s="37"/>
      <c r="E492" s="30"/>
      <c r="F492" s="30"/>
      <c r="G492" s="30"/>
      <c r="H492" s="30"/>
      <c r="I492" s="55"/>
      <c r="J49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2" s="73"/>
      <c r="L492" s="73"/>
      <c r="M492" s="73"/>
      <c r="N492" s="73"/>
      <c r="O492" s="73"/>
      <c r="P492" s="79" t="str">
        <f>IF(ISBLANK(Resultados[[#This Row],[Sample ]]),"",IF(AND(  NOT(AND(ISBLANK($E492),ISBLANK($F492)))),AND($C492-ABS($E492)&lt;=K492,$C492+$F492&gt;=K492),IF(NOT(ISBLANK($G492)),K492&gt;$G492,UPPER(K492)="OK")))</f>
        <v/>
      </c>
      <c r="Q492" s="79" t="str">
        <f>IF(OR(ISBLANK(Resultados[[#This Row],['# or s]]),ISBLANK(Resultados[[#This Row],['# or s 
One-]])),"",IF(AND(  NOT(AND(ISBLANK($E492),ISBLANK($F492)))),AND($C492-ABS($E492)&lt;=L492,$C492+$F492&gt;=L492),IF(NOT(ISBLANK($G492)),K492&gt;$G492,UPPER(L492)="OK")))</f>
        <v/>
      </c>
      <c r="R492" s="79" t="str">
        <f>IF(OR(ISBLANK(Resultados[[#This Row],['# or s]]),ISBLANK(Resultados[[#This Row],['# or s 
Two-]])),"",IF(AND(  NOT(AND(ISBLANK($E492),ISBLANK($F492)))),AND($C492-ABS($E492)&lt;=M492,$C492+$F492&gt;=M492),IF(NOT(ISBLANK($G492)),K492&gt;$G492,UPPER(M492)="OK")))</f>
        <v/>
      </c>
      <c r="S492" s="79" t="str">
        <f>IF(OR(ISBLANK(Resultados[[#This Row],['# or s]]),ISBLANK(Resultados[[#This Row],['# or s 
Three-]])),"",IF(AND(  NOT(AND(ISBLANK($E492),ISBLANK($F492)))),AND($C492-ABS($E492)&lt;=N492,$C492+$F492&gt;=N492),IF(NOT(ISBLANK($G492)),K492&gt;$G492,UPPER(N492)="OK")))</f>
        <v/>
      </c>
      <c r="T492" s="79" t="str">
        <f>IF(OR(ISBLANK(Resultados[[#This Row],['# or s]]),ISBLANK(Resultados[[#This Row],['# or s 
Four-]])),"",IF(AND(  NOT(AND(ISBLANK($E492),ISBLANK($F492)))),AND($C492-ABS($E492)&lt;=O492,$C492+$F492&gt;=O492),IF(NOT(ISBLANK($G492)),K492&gt;$G492,UPPER(O492)="OK")))</f>
        <v/>
      </c>
      <c r="U492" s="79" t="b">
        <f>IF(ISBLANK(Resultados[[#This Row],['# or s]]),P492&lt;&gt;"",AND(P492&lt;&gt;"",Q492&lt;&gt;"",R492&lt;&gt;"",S492&lt;&gt;"",T492&lt;&gt;""))</f>
        <v>0</v>
      </c>
      <c r="V492" s="79" t="b">
        <f t="shared" si="8"/>
        <v>1</v>
      </c>
    </row>
    <row r="493" spans="1:22" x14ac:dyDescent="0.2">
      <c r="A49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Value]])),"",IF(AND(P493,Q493,R493,S493,T493,NOT(U493)),1,IF(AND(ISBLANK(Resultados[[#This Row],[Min
(-)]]),ISBLANK(Resultados[[#This Row],[Max
(+)]]),NOT(ISBLANK(Resultados[[#This Row],[Dimension (nominal)]])),ISBLANK(Resultados[[#This Row],[Requirement]])),"Ref",IF(AND(P493,Q493,R493,S493,T493),2,0))))</f>
        <v/>
      </c>
      <c r="B493" s="40"/>
      <c r="C493" s="30"/>
      <c r="D493" s="37"/>
      <c r="E493" s="30"/>
      <c r="F493" s="30"/>
      <c r="G493" s="30"/>
      <c r="H493" s="30"/>
      <c r="I493" s="55"/>
      <c r="J49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3" s="73"/>
      <c r="L493" s="73"/>
      <c r="M493" s="73"/>
      <c r="N493" s="73"/>
      <c r="O493" s="73"/>
      <c r="P493" s="79" t="str">
        <f>IF(ISBLANK(Resultados[[#This Row],[Sample ]]),"",IF(AND(  NOT(AND(ISBLANK($E493),ISBLANK($F493)))),AND($C493-ABS($E493)&lt;=K493,$C493+$F493&gt;=K493),IF(NOT(ISBLANK($G493)),K493&gt;$G493,UPPER(K493)="OK")))</f>
        <v/>
      </c>
      <c r="Q493" s="79" t="str">
        <f>IF(OR(ISBLANK(Resultados[[#This Row],['# or s]]),ISBLANK(Resultados[[#This Row],['# or s 
One-]])),"",IF(AND(  NOT(AND(ISBLANK($E493),ISBLANK($F493)))),AND($C493-ABS($E493)&lt;=L493,$C493+$F493&gt;=L493),IF(NOT(ISBLANK($G493)),K493&gt;$G493,UPPER(L493)="OK")))</f>
        <v/>
      </c>
      <c r="R493" s="79" t="str">
        <f>IF(OR(ISBLANK(Resultados[[#This Row],['# or s]]),ISBLANK(Resultados[[#This Row],['# or s 
Two-]])),"",IF(AND(  NOT(AND(ISBLANK($E493),ISBLANK($F493)))),AND($C493-ABS($E493)&lt;=M493,$C493+$F493&gt;=M493),IF(NOT(ISBLANK($G493)),K493&gt;$G493,UPPER(M493)="OK")))</f>
        <v/>
      </c>
      <c r="S493" s="79" t="str">
        <f>IF(OR(ISBLANK(Resultados[[#This Row],['# or s]]),ISBLANK(Resultados[[#This Row],['# or s 
Three-]])),"",IF(AND(  NOT(AND(ISBLANK($E493),ISBLANK($F493)))),AND($C493-ABS($E493)&lt;=N493,$C493+$F493&gt;=N493),IF(NOT(ISBLANK($G493)),K493&gt;$G493,UPPER(N493)="OK")))</f>
        <v/>
      </c>
      <c r="T493" s="79" t="str">
        <f>IF(OR(ISBLANK(Resultados[[#This Row],['# or s]]),ISBLANK(Resultados[[#This Row],['# or s 
Four-]])),"",IF(AND(  NOT(AND(ISBLANK($E493),ISBLANK($F493)))),AND($C493-ABS($E493)&lt;=O493,$C493+$F493&gt;=O493),IF(NOT(ISBLANK($G493)),K493&gt;$G493,UPPER(O493)="OK")))</f>
        <v/>
      </c>
      <c r="U493" s="79" t="b">
        <f>IF(ISBLANK(Resultados[[#This Row],['# or s]]),P493&lt;&gt;"",AND(P493&lt;&gt;"",Q493&lt;&gt;"",R493&lt;&gt;"",S493&lt;&gt;"",T493&lt;&gt;""))</f>
        <v>0</v>
      </c>
      <c r="V493" s="79" t="b">
        <f t="shared" si="8"/>
        <v>1</v>
      </c>
    </row>
    <row r="494" spans="1:22" x14ac:dyDescent="0.2">
      <c r="A49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Value]])),"",IF(AND(P494,Q494,R494,S494,T494,NOT(U494)),1,IF(AND(ISBLANK(Resultados[[#This Row],[Min
(-)]]),ISBLANK(Resultados[[#This Row],[Max
(+)]]),NOT(ISBLANK(Resultados[[#This Row],[Dimension (nominal)]])),ISBLANK(Resultados[[#This Row],[Requirement]])),"Ref",IF(AND(P494,Q494,R494,S494,T494),2,0))))</f>
        <v/>
      </c>
      <c r="B494" s="40"/>
      <c r="C494" s="30"/>
      <c r="D494" s="37"/>
      <c r="E494" s="30"/>
      <c r="F494" s="30"/>
      <c r="G494" s="30"/>
      <c r="H494" s="30"/>
      <c r="I494" s="55"/>
      <c r="J49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4" s="73"/>
      <c r="L494" s="73"/>
      <c r="M494" s="73"/>
      <c r="N494" s="73"/>
      <c r="O494" s="73"/>
      <c r="P494" s="79" t="str">
        <f>IF(ISBLANK(Resultados[[#This Row],[Sample ]]),"",IF(AND(  NOT(AND(ISBLANK($E494),ISBLANK($F494)))),AND($C494-ABS($E494)&lt;=K494,$C494+$F494&gt;=K494),IF(NOT(ISBLANK($G494)),K494&gt;$G494,UPPER(K494)="OK")))</f>
        <v/>
      </c>
      <c r="Q494" s="79" t="str">
        <f>IF(OR(ISBLANK(Resultados[[#This Row],['# or s]]),ISBLANK(Resultados[[#This Row],['# or s 
One-]])),"",IF(AND(  NOT(AND(ISBLANK($E494),ISBLANK($F494)))),AND($C494-ABS($E494)&lt;=L494,$C494+$F494&gt;=L494),IF(NOT(ISBLANK($G494)),K494&gt;$G494,UPPER(L494)="OK")))</f>
        <v/>
      </c>
      <c r="R494" s="79" t="str">
        <f>IF(OR(ISBLANK(Resultados[[#This Row],['# or s]]),ISBLANK(Resultados[[#This Row],['# or s 
Two-]])),"",IF(AND(  NOT(AND(ISBLANK($E494),ISBLANK($F494)))),AND($C494-ABS($E494)&lt;=M494,$C494+$F494&gt;=M494),IF(NOT(ISBLANK($G494)),K494&gt;$G494,UPPER(M494)="OK")))</f>
        <v/>
      </c>
      <c r="S494" s="79" t="str">
        <f>IF(OR(ISBLANK(Resultados[[#This Row],['# or s]]),ISBLANK(Resultados[[#This Row],['# or s 
Three-]])),"",IF(AND(  NOT(AND(ISBLANK($E494),ISBLANK($F494)))),AND($C494-ABS($E494)&lt;=N494,$C494+$F494&gt;=N494),IF(NOT(ISBLANK($G494)),K494&gt;$G494,UPPER(N494)="OK")))</f>
        <v/>
      </c>
      <c r="T494" s="79" t="str">
        <f>IF(OR(ISBLANK(Resultados[[#This Row],['# or s]]),ISBLANK(Resultados[[#This Row],['# or s 
Four-]])),"",IF(AND(  NOT(AND(ISBLANK($E494),ISBLANK($F494)))),AND($C494-ABS($E494)&lt;=O494,$C494+$F494&gt;=O494),IF(NOT(ISBLANK($G494)),K494&gt;$G494,UPPER(O494)="OK")))</f>
        <v/>
      </c>
      <c r="U494" s="79" t="b">
        <f>IF(ISBLANK(Resultados[[#This Row],['# or s]]),P494&lt;&gt;"",AND(P494&lt;&gt;"",Q494&lt;&gt;"",R494&lt;&gt;"",S494&lt;&gt;"",T494&lt;&gt;""))</f>
        <v>0</v>
      </c>
      <c r="V494" s="79" t="b">
        <f t="shared" si="8"/>
        <v>1</v>
      </c>
    </row>
    <row r="495" spans="1:22" x14ac:dyDescent="0.2">
      <c r="A49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Value]])),"",IF(AND(P495,Q495,R495,S495,T495,NOT(U495)),1,IF(AND(ISBLANK(Resultados[[#This Row],[Min
(-)]]),ISBLANK(Resultados[[#This Row],[Max
(+)]]),NOT(ISBLANK(Resultados[[#This Row],[Dimension (nominal)]])),ISBLANK(Resultados[[#This Row],[Requirement]])),"Ref",IF(AND(P495,Q495,R495,S495,T495),2,0))))</f>
        <v/>
      </c>
      <c r="B495" s="40"/>
      <c r="C495" s="30"/>
      <c r="D495" s="37"/>
      <c r="E495" s="30"/>
      <c r="F495" s="30"/>
      <c r="G495" s="30"/>
      <c r="H495" s="30"/>
      <c r="I495" s="55"/>
      <c r="J49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5" s="73"/>
      <c r="L495" s="73"/>
      <c r="M495" s="73"/>
      <c r="N495" s="73"/>
      <c r="O495" s="73"/>
      <c r="P495" s="79" t="str">
        <f>IF(ISBLANK(Resultados[[#This Row],[Sample ]]),"",IF(AND(  NOT(AND(ISBLANK($E495),ISBLANK($F495)))),AND($C495-ABS($E495)&lt;=K495,$C495+$F495&gt;=K495),IF(NOT(ISBLANK($G495)),K495&gt;$G495,UPPER(K495)="OK")))</f>
        <v/>
      </c>
      <c r="Q495" s="79" t="str">
        <f>IF(OR(ISBLANK(Resultados[[#This Row],['# or s]]),ISBLANK(Resultados[[#This Row],['# or s 
One-]])),"",IF(AND(  NOT(AND(ISBLANK($E495),ISBLANK($F495)))),AND($C495-ABS($E495)&lt;=L495,$C495+$F495&gt;=L495),IF(NOT(ISBLANK($G495)),K495&gt;$G495,UPPER(L495)="OK")))</f>
        <v/>
      </c>
      <c r="R495" s="79" t="str">
        <f>IF(OR(ISBLANK(Resultados[[#This Row],['# or s]]),ISBLANK(Resultados[[#This Row],['# or s 
Two-]])),"",IF(AND(  NOT(AND(ISBLANK($E495),ISBLANK($F495)))),AND($C495-ABS($E495)&lt;=M495,$C495+$F495&gt;=M495),IF(NOT(ISBLANK($G495)),K495&gt;$G495,UPPER(M495)="OK")))</f>
        <v/>
      </c>
      <c r="S495" s="79" t="str">
        <f>IF(OR(ISBLANK(Resultados[[#This Row],['# or s]]),ISBLANK(Resultados[[#This Row],['# or s 
Three-]])),"",IF(AND(  NOT(AND(ISBLANK($E495),ISBLANK($F495)))),AND($C495-ABS($E495)&lt;=N495,$C495+$F495&gt;=N495),IF(NOT(ISBLANK($G495)),K495&gt;$G495,UPPER(N495)="OK")))</f>
        <v/>
      </c>
      <c r="T495" s="79" t="str">
        <f>IF(OR(ISBLANK(Resultados[[#This Row],['# or s]]),ISBLANK(Resultados[[#This Row],['# or s 
Four-]])),"",IF(AND(  NOT(AND(ISBLANK($E495),ISBLANK($F495)))),AND($C495-ABS($E495)&lt;=O495,$C495+$F495&gt;=O495),IF(NOT(ISBLANK($G495)),K495&gt;$G495,UPPER(O495)="OK")))</f>
        <v/>
      </c>
      <c r="U495" s="79" t="b">
        <f>IF(ISBLANK(Resultados[[#This Row],['# or s]]),P495&lt;&gt;"",AND(P495&lt;&gt;"",Q495&lt;&gt;"",R495&lt;&gt;"",S495&lt;&gt;"",T495&lt;&gt;""))</f>
        <v>0</v>
      </c>
      <c r="V495" s="79" t="b">
        <f t="shared" si="8"/>
        <v>1</v>
      </c>
    </row>
    <row r="496" spans="1:22" x14ac:dyDescent="0.2">
      <c r="A49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Value]])),"",IF(AND(P496,Q496,R496,S496,T496,NOT(U496)),1,IF(AND(ISBLANK(Resultados[[#This Row],[Min
(-)]]),ISBLANK(Resultados[[#This Row],[Max
(+)]]),NOT(ISBLANK(Resultados[[#This Row],[Dimension (nominal)]])),ISBLANK(Resultados[[#This Row],[Requirement]])),"Ref",IF(AND(P496,Q496,R496,S496,T496),2,0))))</f>
        <v/>
      </c>
      <c r="B496" s="40"/>
      <c r="C496" s="30"/>
      <c r="D496" s="37"/>
      <c r="E496" s="30"/>
      <c r="F496" s="30"/>
      <c r="G496" s="30"/>
      <c r="H496" s="30"/>
      <c r="I496" s="55"/>
      <c r="J49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6" s="73"/>
      <c r="L496" s="73"/>
      <c r="M496" s="73"/>
      <c r="N496" s="73"/>
      <c r="O496" s="73"/>
      <c r="P496" s="79" t="str">
        <f>IF(ISBLANK(Resultados[[#This Row],[Sample ]]),"",IF(AND(  NOT(AND(ISBLANK($E496),ISBLANK($F496)))),AND($C496-ABS($E496)&lt;=K496,$C496+$F496&gt;=K496),IF(NOT(ISBLANK($G496)),K496&gt;$G496,UPPER(K496)="OK")))</f>
        <v/>
      </c>
      <c r="Q496" s="79" t="str">
        <f>IF(OR(ISBLANK(Resultados[[#This Row],['# or s]]),ISBLANK(Resultados[[#This Row],['# or s 
One-]])),"",IF(AND(  NOT(AND(ISBLANK($E496),ISBLANK($F496)))),AND($C496-ABS($E496)&lt;=L496,$C496+$F496&gt;=L496),IF(NOT(ISBLANK($G496)),K496&gt;$G496,UPPER(L496)="OK")))</f>
        <v/>
      </c>
      <c r="R496" s="79" t="str">
        <f>IF(OR(ISBLANK(Resultados[[#This Row],['# or s]]),ISBLANK(Resultados[[#This Row],['# or s 
Two-]])),"",IF(AND(  NOT(AND(ISBLANK($E496),ISBLANK($F496)))),AND($C496-ABS($E496)&lt;=M496,$C496+$F496&gt;=M496),IF(NOT(ISBLANK($G496)),K496&gt;$G496,UPPER(M496)="OK")))</f>
        <v/>
      </c>
      <c r="S496" s="79" t="str">
        <f>IF(OR(ISBLANK(Resultados[[#This Row],['# or s]]),ISBLANK(Resultados[[#This Row],['# or s 
Three-]])),"",IF(AND(  NOT(AND(ISBLANK($E496),ISBLANK($F496)))),AND($C496-ABS($E496)&lt;=N496,$C496+$F496&gt;=N496),IF(NOT(ISBLANK($G496)),K496&gt;$G496,UPPER(N496)="OK")))</f>
        <v/>
      </c>
      <c r="T496" s="79" t="str">
        <f>IF(OR(ISBLANK(Resultados[[#This Row],['# or s]]),ISBLANK(Resultados[[#This Row],['# or s 
Four-]])),"",IF(AND(  NOT(AND(ISBLANK($E496),ISBLANK($F496)))),AND($C496-ABS($E496)&lt;=O496,$C496+$F496&gt;=O496),IF(NOT(ISBLANK($G496)),K496&gt;$G496,UPPER(O496)="OK")))</f>
        <v/>
      </c>
      <c r="U496" s="79" t="b">
        <f>IF(ISBLANK(Resultados[[#This Row],['# or s]]),P496&lt;&gt;"",AND(P496&lt;&gt;"",Q496&lt;&gt;"",R496&lt;&gt;"",S496&lt;&gt;"",T496&lt;&gt;""))</f>
        <v>0</v>
      </c>
      <c r="V496" s="79" t="b">
        <f t="shared" si="8"/>
        <v>1</v>
      </c>
    </row>
    <row r="497" spans="1:22" x14ac:dyDescent="0.2">
      <c r="A49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Value]])),"",IF(AND(P497,Q497,R497,S497,T497,NOT(U497)),1,IF(AND(ISBLANK(Resultados[[#This Row],[Min
(-)]]),ISBLANK(Resultados[[#This Row],[Max
(+)]]),NOT(ISBLANK(Resultados[[#This Row],[Dimension (nominal)]])),ISBLANK(Resultados[[#This Row],[Requirement]])),"Ref",IF(AND(P497,Q497,R497,S497,T497),2,0))))</f>
        <v/>
      </c>
      <c r="B497" s="40"/>
      <c r="C497" s="30"/>
      <c r="D497" s="37"/>
      <c r="E497" s="30"/>
      <c r="F497" s="30"/>
      <c r="G497" s="30"/>
      <c r="H497" s="30"/>
      <c r="I497" s="55"/>
      <c r="J49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7" s="73"/>
      <c r="L497" s="73"/>
      <c r="M497" s="73"/>
      <c r="N497" s="73"/>
      <c r="O497" s="73"/>
      <c r="P497" s="79" t="str">
        <f>IF(ISBLANK(Resultados[[#This Row],[Sample ]]),"",IF(AND(  NOT(AND(ISBLANK($E497),ISBLANK($F497)))),AND($C497-ABS($E497)&lt;=K497,$C497+$F497&gt;=K497),IF(NOT(ISBLANK($G497)),K497&gt;$G497,UPPER(K497)="OK")))</f>
        <v/>
      </c>
      <c r="Q497" s="79" t="str">
        <f>IF(OR(ISBLANK(Resultados[[#This Row],['# or s]]),ISBLANK(Resultados[[#This Row],['# or s 
One-]])),"",IF(AND(  NOT(AND(ISBLANK($E497),ISBLANK($F497)))),AND($C497-ABS($E497)&lt;=L497,$C497+$F497&gt;=L497),IF(NOT(ISBLANK($G497)),K497&gt;$G497,UPPER(L497)="OK")))</f>
        <v/>
      </c>
      <c r="R497" s="79" t="str">
        <f>IF(OR(ISBLANK(Resultados[[#This Row],['# or s]]),ISBLANK(Resultados[[#This Row],['# or s 
Two-]])),"",IF(AND(  NOT(AND(ISBLANK($E497),ISBLANK($F497)))),AND($C497-ABS($E497)&lt;=M497,$C497+$F497&gt;=M497),IF(NOT(ISBLANK($G497)),K497&gt;$G497,UPPER(M497)="OK")))</f>
        <v/>
      </c>
      <c r="S497" s="79" t="str">
        <f>IF(OR(ISBLANK(Resultados[[#This Row],['# or s]]),ISBLANK(Resultados[[#This Row],['# or s 
Three-]])),"",IF(AND(  NOT(AND(ISBLANK($E497),ISBLANK($F497)))),AND($C497-ABS($E497)&lt;=N497,$C497+$F497&gt;=N497),IF(NOT(ISBLANK($G497)),K497&gt;$G497,UPPER(N497)="OK")))</f>
        <v/>
      </c>
      <c r="T497" s="79" t="str">
        <f>IF(OR(ISBLANK(Resultados[[#This Row],['# or s]]),ISBLANK(Resultados[[#This Row],['# or s 
Four-]])),"",IF(AND(  NOT(AND(ISBLANK($E497),ISBLANK($F497)))),AND($C497-ABS($E497)&lt;=O497,$C497+$F497&gt;=O497),IF(NOT(ISBLANK($G497)),K497&gt;$G497,UPPER(O497)="OK")))</f>
        <v/>
      </c>
      <c r="U497" s="79" t="b">
        <f>IF(ISBLANK(Resultados[[#This Row],['# or s]]),P497&lt;&gt;"",AND(P497&lt;&gt;"",Q497&lt;&gt;"",R497&lt;&gt;"",S497&lt;&gt;"",T497&lt;&gt;""))</f>
        <v>0</v>
      </c>
      <c r="V497" s="79" t="b">
        <f t="shared" si="8"/>
        <v>1</v>
      </c>
    </row>
    <row r="498" spans="1:22" x14ac:dyDescent="0.2">
      <c r="A49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Value]])),"",IF(AND(P498,Q498,R498,S498,T498,NOT(U498)),1,IF(AND(ISBLANK(Resultados[[#This Row],[Min
(-)]]),ISBLANK(Resultados[[#This Row],[Max
(+)]]),NOT(ISBLANK(Resultados[[#This Row],[Dimension (nominal)]])),ISBLANK(Resultados[[#This Row],[Requirement]])),"Ref",IF(AND(P498,Q498,R498,S498,T498),2,0))))</f>
        <v/>
      </c>
      <c r="B498" s="40"/>
      <c r="C498" s="30"/>
      <c r="D498" s="37"/>
      <c r="E498" s="30"/>
      <c r="F498" s="30"/>
      <c r="G498" s="30"/>
      <c r="H498" s="30"/>
      <c r="I498" s="55"/>
      <c r="J49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8" s="73"/>
      <c r="L498" s="73"/>
      <c r="M498" s="73"/>
      <c r="N498" s="73"/>
      <c r="O498" s="73"/>
      <c r="P498" s="79" t="str">
        <f>IF(ISBLANK(Resultados[[#This Row],[Sample ]]),"",IF(AND(  NOT(AND(ISBLANK($E498),ISBLANK($F498)))),AND($C498-ABS($E498)&lt;=K498,$C498+$F498&gt;=K498),IF(NOT(ISBLANK($G498)),K498&gt;$G498,UPPER(K498)="OK")))</f>
        <v/>
      </c>
      <c r="Q498" s="79" t="str">
        <f>IF(OR(ISBLANK(Resultados[[#This Row],['# or s]]),ISBLANK(Resultados[[#This Row],['# or s 
One-]])),"",IF(AND(  NOT(AND(ISBLANK($E498),ISBLANK($F498)))),AND($C498-ABS($E498)&lt;=L498,$C498+$F498&gt;=L498),IF(NOT(ISBLANK($G498)),K498&gt;$G498,UPPER(L498)="OK")))</f>
        <v/>
      </c>
      <c r="R498" s="79" t="str">
        <f>IF(OR(ISBLANK(Resultados[[#This Row],['# or s]]),ISBLANK(Resultados[[#This Row],['# or s 
Two-]])),"",IF(AND(  NOT(AND(ISBLANK($E498),ISBLANK($F498)))),AND($C498-ABS($E498)&lt;=M498,$C498+$F498&gt;=M498),IF(NOT(ISBLANK($G498)),K498&gt;$G498,UPPER(M498)="OK")))</f>
        <v/>
      </c>
      <c r="S498" s="79" t="str">
        <f>IF(OR(ISBLANK(Resultados[[#This Row],['# or s]]),ISBLANK(Resultados[[#This Row],['# or s 
Three-]])),"",IF(AND(  NOT(AND(ISBLANK($E498),ISBLANK($F498)))),AND($C498-ABS($E498)&lt;=N498,$C498+$F498&gt;=N498),IF(NOT(ISBLANK($G498)),K498&gt;$G498,UPPER(N498)="OK")))</f>
        <v/>
      </c>
      <c r="T498" s="79" t="str">
        <f>IF(OR(ISBLANK(Resultados[[#This Row],['# or s]]),ISBLANK(Resultados[[#This Row],['# or s 
Four-]])),"",IF(AND(  NOT(AND(ISBLANK($E498),ISBLANK($F498)))),AND($C498-ABS($E498)&lt;=O498,$C498+$F498&gt;=O498),IF(NOT(ISBLANK($G498)),K498&gt;$G498,UPPER(O498)="OK")))</f>
        <v/>
      </c>
      <c r="U498" s="79" t="b">
        <f>IF(ISBLANK(Resultados[[#This Row],['# or s]]),P498&lt;&gt;"",AND(P498&lt;&gt;"",Q498&lt;&gt;"",R498&lt;&gt;"",S498&lt;&gt;"",T498&lt;&gt;""))</f>
        <v>0</v>
      </c>
      <c r="V498" s="79" t="b">
        <f t="shared" si="8"/>
        <v>1</v>
      </c>
    </row>
    <row r="499" spans="1:22" x14ac:dyDescent="0.2">
      <c r="A49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Value]])),"",IF(AND(P499,Q499,R499,S499,T499,NOT(U499)),1,IF(AND(ISBLANK(Resultados[[#This Row],[Min
(-)]]),ISBLANK(Resultados[[#This Row],[Max
(+)]]),NOT(ISBLANK(Resultados[[#This Row],[Dimension (nominal)]])),ISBLANK(Resultados[[#This Row],[Requirement]])),"Ref",IF(AND(P499,Q499,R499,S499,T499),2,0))))</f>
        <v/>
      </c>
      <c r="B499" s="40"/>
      <c r="C499" s="30"/>
      <c r="D499" s="37"/>
      <c r="E499" s="30"/>
      <c r="F499" s="30"/>
      <c r="G499" s="30"/>
      <c r="H499" s="30"/>
      <c r="I499" s="55"/>
      <c r="J49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499" s="73"/>
      <c r="L499" s="73"/>
      <c r="M499" s="73"/>
      <c r="N499" s="73"/>
      <c r="O499" s="73"/>
      <c r="P499" s="79" t="str">
        <f>IF(ISBLANK(Resultados[[#This Row],[Sample ]]),"",IF(AND(  NOT(AND(ISBLANK($E499),ISBLANK($F499)))),AND($C499-ABS($E499)&lt;=K499,$C499+$F499&gt;=K499),IF(NOT(ISBLANK($G499)),K499&gt;$G499,UPPER(K499)="OK")))</f>
        <v/>
      </c>
      <c r="Q499" s="79" t="str">
        <f>IF(OR(ISBLANK(Resultados[[#This Row],['# or s]]),ISBLANK(Resultados[[#This Row],['# or s 
One-]])),"",IF(AND(  NOT(AND(ISBLANK($E499),ISBLANK($F499)))),AND($C499-ABS($E499)&lt;=L499,$C499+$F499&gt;=L499),IF(NOT(ISBLANK($G499)),K499&gt;$G499,UPPER(L499)="OK")))</f>
        <v/>
      </c>
      <c r="R499" s="79" t="str">
        <f>IF(OR(ISBLANK(Resultados[[#This Row],['# or s]]),ISBLANK(Resultados[[#This Row],['# or s 
Two-]])),"",IF(AND(  NOT(AND(ISBLANK($E499),ISBLANK($F499)))),AND($C499-ABS($E499)&lt;=M499,$C499+$F499&gt;=M499),IF(NOT(ISBLANK($G499)),K499&gt;$G499,UPPER(M499)="OK")))</f>
        <v/>
      </c>
      <c r="S499" s="79" t="str">
        <f>IF(OR(ISBLANK(Resultados[[#This Row],['# or s]]),ISBLANK(Resultados[[#This Row],['# or s 
Three-]])),"",IF(AND(  NOT(AND(ISBLANK($E499),ISBLANK($F499)))),AND($C499-ABS($E499)&lt;=N499,$C499+$F499&gt;=N499),IF(NOT(ISBLANK($G499)),K499&gt;$G499,UPPER(N499)="OK")))</f>
        <v/>
      </c>
      <c r="T499" s="79" t="str">
        <f>IF(OR(ISBLANK(Resultados[[#This Row],['# or s]]),ISBLANK(Resultados[[#This Row],['# or s 
Four-]])),"",IF(AND(  NOT(AND(ISBLANK($E499),ISBLANK($F499)))),AND($C499-ABS($E499)&lt;=O499,$C499+$F499&gt;=O499),IF(NOT(ISBLANK($G499)),K499&gt;$G499,UPPER(O499)="OK")))</f>
        <v/>
      </c>
      <c r="U499" s="79" t="b">
        <f>IF(ISBLANK(Resultados[[#This Row],['# or s]]),P499&lt;&gt;"",AND(P499&lt;&gt;"",Q499&lt;&gt;"",R499&lt;&gt;"",S499&lt;&gt;"",T499&lt;&gt;""))</f>
        <v>0</v>
      </c>
      <c r="V499" s="79" t="b">
        <f t="shared" si="8"/>
        <v>1</v>
      </c>
    </row>
    <row r="500" spans="1:22" x14ac:dyDescent="0.2">
      <c r="A50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Value]])),"",IF(AND(P500,Q500,R500,S500,T500,NOT(U500)),1,IF(AND(ISBLANK(Resultados[[#This Row],[Min
(-)]]),ISBLANK(Resultados[[#This Row],[Max
(+)]]),NOT(ISBLANK(Resultados[[#This Row],[Dimension (nominal)]])),ISBLANK(Resultados[[#This Row],[Requirement]])),"Ref",IF(AND(P500,Q500,R500,S500,T500),2,0))))</f>
        <v/>
      </c>
      <c r="B500" s="40"/>
      <c r="C500" s="30"/>
      <c r="D500" s="37"/>
      <c r="E500" s="30"/>
      <c r="F500" s="30"/>
      <c r="G500" s="30"/>
      <c r="H500" s="30"/>
      <c r="I500" s="55"/>
      <c r="J50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0" s="73"/>
      <c r="L500" s="73"/>
      <c r="M500" s="73"/>
      <c r="N500" s="73"/>
      <c r="O500" s="73"/>
      <c r="P500" s="79" t="str">
        <f>IF(ISBLANK(Resultados[[#This Row],[Sample ]]),"",IF(AND(  NOT(AND(ISBLANK($E500),ISBLANK($F500)))),AND($C500-ABS($E500)&lt;=K500,$C500+$F500&gt;=K500),IF(NOT(ISBLANK($G500)),K500&gt;$G500,UPPER(K500)="OK")))</f>
        <v/>
      </c>
      <c r="Q500" s="79" t="str">
        <f>IF(OR(ISBLANK(Resultados[[#This Row],['# or s]]),ISBLANK(Resultados[[#This Row],['# or s 
One-]])),"",IF(AND(  NOT(AND(ISBLANK($E500),ISBLANK($F500)))),AND($C500-ABS($E500)&lt;=L500,$C500+$F500&gt;=L500),IF(NOT(ISBLANK($G500)),K500&gt;$G500,UPPER(L500)="OK")))</f>
        <v/>
      </c>
      <c r="R500" s="79" t="str">
        <f>IF(OR(ISBLANK(Resultados[[#This Row],['# or s]]),ISBLANK(Resultados[[#This Row],['# or s 
Two-]])),"",IF(AND(  NOT(AND(ISBLANK($E500),ISBLANK($F500)))),AND($C500-ABS($E500)&lt;=M500,$C500+$F500&gt;=M500),IF(NOT(ISBLANK($G500)),K500&gt;$G500,UPPER(M500)="OK")))</f>
        <v/>
      </c>
      <c r="S500" s="79" t="str">
        <f>IF(OR(ISBLANK(Resultados[[#This Row],['# or s]]),ISBLANK(Resultados[[#This Row],['# or s 
Three-]])),"",IF(AND(  NOT(AND(ISBLANK($E500),ISBLANK($F500)))),AND($C500-ABS($E500)&lt;=N500,$C500+$F500&gt;=N500),IF(NOT(ISBLANK($G500)),K500&gt;$G500,UPPER(N500)="OK")))</f>
        <v/>
      </c>
      <c r="T500" s="79" t="str">
        <f>IF(OR(ISBLANK(Resultados[[#This Row],['# or s]]),ISBLANK(Resultados[[#This Row],['# or s 
Four-]])),"",IF(AND(  NOT(AND(ISBLANK($E500),ISBLANK($F500)))),AND($C500-ABS($E500)&lt;=O500,$C500+$F500&gt;=O500),IF(NOT(ISBLANK($G500)),K500&gt;$G500,UPPER(O500)="OK")))</f>
        <v/>
      </c>
      <c r="U500" s="79" t="b">
        <f>IF(ISBLANK(Resultados[[#This Row],['# or s]]),P500&lt;&gt;"",AND(P500&lt;&gt;"",Q500&lt;&gt;"",R500&lt;&gt;"",S500&lt;&gt;"",T500&lt;&gt;""))</f>
        <v>0</v>
      </c>
      <c r="V500" s="79" t="b">
        <f t="shared" si="8"/>
        <v>1</v>
      </c>
    </row>
    <row r="501" spans="1:22" x14ac:dyDescent="0.2">
      <c r="A50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Value]])),"",IF(AND(P501,Q501,R501,S501,T501,NOT(U501)),1,IF(AND(ISBLANK(Resultados[[#This Row],[Min
(-)]]),ISBLANK(Resultados[[#This Row],[Max
(+)]]),NOT(ISBLANK(Resultados[[#This Row],[Dimension (nominal)]])),ISBLANK(Resultados[[#This Row],[Requirement]])),"Ref",IF(AND(P501,Q501,R501,S501,T501),2,0))))</f>
        <v/>
      </c>
      <c r="B501" s="40"/>
      <c r="C501" s="30"/>
      <c r="D501" s="37"/>
      <c r="E501" s="30"/>
      <c r="F501" s="30"/>
      <c r="G501" s="30"/>
      <c r="H501" s="30"/>
      <c r="I501" s="55"/>
      <c r="J50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1" s="73"/>
      <c r="L501" s="73"/>
      <c r="M501" s="73"/>
      <c r="N501" s="73"/>
      <c r="O501" s="73"/>
      <c r="P501" s="79" t="str">
        <f>IF(ISBLANK(Resultados[[#This Row],[Sample ]]),"",IF(AND(  NOT(AND(ISBLANK($E501),ISBLANK($F501)))),AND($C501-ABS($E501)&lt;=K501,$C501+$F501&gt;=K501),IF(NOT(ISBLANK($G501)),K501&gt;$G501,UPPER(K501)="OK")))</f>
        <v/>
      </c>
      <c r="Q501" s="79" t="str">
        <f>IF(OR(ISBLANK(Resultados[[#This Row],['# or s]]),ISBLANK(Resultados[[#This Row],['# or s 
One-]])),"",IF(AND(  NOT(AND(ISBLANK($E501),ISBLANK($F501)))),AND($C501-ABS($E501)&lt;=L501,$C501+$F501&gt;=L501),IF(NOT(ISBLANK($G501)),K501&gt;$G501,UPPER(L501)="OK")))</f>
        <v/>
      </c>
      <c r="R501" s="79" t="str">
        <f>IF(OR(ISBLANK(Resultados[[#This Row],['# or s]]),ISBLANK(Resultados[[#This Row],['# or s 
Two-]])),"",IF(AND(  NOT(AND(ISBLANK($E501),ISBLANK($F501)))),AND($C501-ABS($E501)&lt;=M501,$C501+$F501&gt;=M501),IF(NOT(ISBLANK($G501)),K501&gt;$G501,UPPER(M501)="OK")))</f>
        <v/>
      </c>
      <c r="S501" s="79" t="str">
        <f>IF(OR(ISBLANK(Resultados[[#This Row],['# or s]]),ISBLANK(Resultados[[#This Row],['# or s 
Three-]])),"",IF(AND(  NOT(AND(ISBLANK($E501),ISBLANK($F501)))),AND($C501-ABS($E501)&lt;=N501,$C501+$F501&gt;=N501),IF(NOT(ISBLANK($G501)),K501&gt;$G501,UPPER(N501)="OK")))</f>
        <v/>
      </c>
      <c r="T501" s="79" t="str">
        <f>IF(OR(ISBLANK(Resultados[[#This Row],['# or s]]),ISBLANK(Resultados[[#This Row],['# or s 
Four-]])),"",IF(AND(  NOT(AND(ISBLANK($E501),ISBLANK($F501)))),AND($C501-ABS($E501)&lt;=O501,$C501+$F501&gt;=O501),IF(NOT(ISBLANK($G501)),K501&gt;$G501,UPPER(O501)="OK")))</f>
        <v/>
      </c>
      <c r="U501" s="79" t="b">
        <f>IF(ISBLANK(Resultados[[#This Row],['# or s]]),P501&lt;&gt;"",AND(P501&lt;&gt;"",Q501&lt;&gt;"",R501&lt;&gt;"",S501&lt;&gt;"",T501&lt;&gt;""))</f>
        <v>0</v>
      </c>
      <c r="V501" s="79" t="b">
        <f t="shared" si="8"/>
        <v>1</v>
      </c>
    </row>
    <row r="502" spans="1:22" x14ac:dyDescent="0.2">
      <c r="A50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Value]])),"",IF(AND(P502,Q502,R502,S502,T502,NOT(U502)),1,IF(AND(ISBLANK(Resultados[[#This Row],[Min
(-)]]),ISBLANK(Resultados[[#This Row],[Max
(+)]]),NOT(ISBLANK(Resultados[[#This Row],[Dimension (nominal)]])),ISBLANK(Resultados[[#This Row],[Requirement]])),"Ref",IF(AND(P502,Q502,R502,S502,T502),2,0))))</f>
        <v/>
      </c>
      <c r="B502" s="40"/>
      <c r="C502" s="30"/>
      <c r="D502" s="37"/>
      <c r="E502" s="30"/>
      <c r="F502" s="30"/>
      <c r="G502" s="30"/>
      <c r="H502" s="30"/>
      <c r="I502" s="55"/>
      <c r="J50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2" s="73"/>
      <c r="L502" s="73"/>
      <c r="M502" s="73"/>
      <c r="N502" s="73"/>
      <c r="O502" s="73"/>
      <c r="P502" s="79" t="str">
        <f>IF(ISBLANK(Resultados[[#This Row],[Sample ]]),"",IF(AND(  NOT(AND(ISBLANK($E502),ISBLANK($F502)))),AND($C502-ABS($E502)&lt;=K502,$C502+$F502&gt;=K502),IF(NOT(ISBLANK($G502)),K502&gt;$G502,UPPER(K502)="OK")))</f>
        <v/>
      </c>
      <c r="Q502" s="79" t="str">
        <f>IF(OR(ISBLANK(Resultados[[#This Row],['# or s]]),ISBLANK(Resultados[[#This Row],['# or s 
One-]])),"",IF(AND(  NOT(AND(ISBLANK($E502),ISBLANK($F502)))),AND($C502-ABS($E502)&lt;=L502,$C502+$F502&gt;=L502),IF(NOT(ISBLANK($G502)),K502&gt;$G502,UPPER(L502)="OK")))</f>
        <v/>
      </c>
      <c r="R502" s="79" t="str">
        <f>IF(OR(ISBLANK(Resultados[[#This Row],['# or s]]),ISBLANK(Resultados[[#This Row],['# or s 
Two-]])),"",IF(AND(  NOT(AND(ISBLANK($E502),ISBLANK($F502)))),AND($C502-ABS($E502)&lt;=M502,$C502+$F502&gt;=M502),IF(NOT(ISBLANK($G502)),K502&gt;$G502,UPPER(M502)="OK")))</f>
        <v/>
      </c>
      <c r="S502" s="79" t="str">
        <f>IF(OR(ISBLANK(Resultados[[#This Row],['# or s]]),ISBLANK(Resultados[[#This Row],['# or s 
Three-]])),"",IF(AND(  NOT(AND(ISBLANK($E502),ISBLANK($F502)))),AND($C502-ABS($E502)&lt;=N502,$C502+$F502&gt;=N502),IF(NOT(ISBLANK($G502)),K502&gt;$G502,UPPER(N502)="OK")))</f>
        <v/>
      </c>
      <c r="T502" s="79" t="str">
        <f>IF(OR(ISBLANK(Resultados[[#This Row],['# or s]]),ISBLANK(Resultados[[#This Row],['# or s 
Four-]])),"",IF(AND(  NOT(AND(ISBLANK($E502),ISBLANK($F502)))),AND($C502-ABS($E502)&lt;=O502,$C502+$F502&gt;=O502),IF(NOT(ISBLANK($G502)),K502&gt;$G502,UPPER(O502)="OK")))</f>
        <v/>
      </c>
      <c r="U502" s="79" t="b">
        <f>IF(ISBLANK(Resultados[[#This Row],['# or s]]),P502&lt;&gt;"",AND(P502&lt;&gt;"",Q502&lt;&gt;"",R502&lt;&gt;"",S502&lt;&gt;"",T502&lt;&gt;""))</f>
        <v>0</v>
      </c>
      <c r="V502" s="79" t="b">
        <f t="shared" si="8"/>
        <v>1</v>
      </c>
    </row>
    <row r="503" spans="1:22" x14ac:dyDescent="0.2">
      <c r="A50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Value]])),"",IF(AND(P503,Q503,R503,S503,T503,NOT(U503)),1,IF(AND(ISBLANK(Resultados[[#This Row],[Min
(-)]]),ISBLANK(Resultados[[#This Row],[Max
(+)]]),NOT(ISBLANK(Resultados[[#This Row],[Dimension (nominal)]])),ISBLANK(Resultados[[#This Row],[Requirement]])),"Ref",IF(AND(P503,Q503,R503,S503,T503),2,0))))</f>
        <v/>
      </c>
      <c r="B503" s="40"/>
      <c r="C503" s="30"/>
      <c r="D503" s="37"/>
      <c r="E503" s="30"/>
      <c r="F503" s="30"/>
      <c r="G503" s="30"/>
      <c r="H503" s="30"/>
      <c r="I503" s="55"/>
      <c r="J50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3" s="73"/>
      <c r="L503" s="73"/>
      <c r="M503" s="73"/>
      <c r="N503" s="73"/>
      <c r="O503" s="73"/>
      <c r="P503" s="79" t="str">
        <f>IF(ISBLANK(Resultados[[#This Row],[Sample ]]),"",IF(AND(  NOT(AND(ISBLANK($E503),ISBLANK($F503)))),AND($C503-ABS($E503)&lt;=K503,$C503+$F503&gt;=K503),IF(NOT(ISBLANK($G503)),K503&gt;$G503,UPPER(K503)="OK")))</f>
        <v/>
      </c>
      <c r="Q503" s="79" t="str">
        <f>IF(OR(ISBLANK(Resultados[[#This Row],['# or s]]),ISBLANK(Resultados[[#This Row],['# or s 
One-]])),"",IF(AND(  NOT(AND(ISBLANK($E503),ISBLANK($F503)))),AND($C503-ABS($E503)&lt;=L503,$C503+$F503&gt;=L503),IF(NOT(ISBLANK($G503)),K503&gt;$G503,UPPER(L503)="OK")))</f>
        <v/>
      </c>
      <c r="R503" s="79" t="str">
        <f>IF(OR(ISBLANK(Resultados[[#This Row],['# or s]]),ISBLANK(Resultados[[#This Row],['# or s 
Two-]])),"",IF(AND(  NOT(AND(ISBLANK($E503),ISBLANK($F503)))),AND($C503-ABS($E503)&lt;=M503,$C503+$F503&gt;=M503),IF(NOT(ISBLANK($G503)),K503&gt;$G503,UPPER(M503)="OK")))</f>
        <v/>
      </c>
      <c r="S503" s="79" t="str">
        <f>IF(OR(ISBLANK(Resultados[[#This Row],['# or s]]),ISBLANK(Resultados[[#This Row],['# or s 
Three-]])),"",IF(AND(  NOT(AND(ISBLANK($E503),ISBLANK($F503)))),AND($C503-ABS($E503)&lt;=N503,$C503+$F503&gt;=N503),IF(NOT(ISBLANK($G503)),K503&gt;$G503,UPPER(N503)="OK")))</f>
        <v/>
      </c>
      <c r="T503" s="79" t="str">
        <f>IF(OR(ISBLANK(Resultados[[#This Row],['# or s]]),ISBLANK(Resultados[[#This Row],['# or s 
Four-]])),"",IF(AND(  NOT(AND(ISBLANK($E503),ISBLANK($F503)))),AND($C503-ABS($E503)&lt;=O503,$C503+$F503&gt;=O503),IF(NOT(ISBLANK($G503)),K503&gt;$G503,UPPER(O503)="OK")))</f>
        <v/>
      </c>
      <c r="U503" s="79" t="b">
        <f>IF(ISBLANK(Resultados[[#This Row],['# or s]]),P503&lt;&gt;"",AND(P503&lt;&gt;"",Q503&lt;&gt;"",R503&lt;&gt;"",S503&lt;&gt;"",T503&lt;&gt;""))</f>
        <v>0</v>
      </c>
      <c r="V503" s="79" t="b">
        <f t="shared" si="8"/>
        <v>1</v>
      </c>
    </row>
    <row r="504" spans="1:22" x14ac:dyDescent="0.2">
      <c r="A50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Value]])),"",IF(AND(P504,Q504,R504,S504,T504,NOT(U504)),1,IF(AND(ISBLANK(Resultados[[#This Row],[Min
(-)]]),ISBLANK(Resultados[[#This Row],[Max
(+)]]),NOT(ISBLANK(Resultados[[#This Row],[Dimension (nominal)]])),ISBLANK(Resultados[[#This Row],[Requirement]])),"Ref",IF(AND(P504,Q504,R504,S504,T504),2,0))))</f>
        <v/>
      </c>
      <c r="B504" s="40"/>
      <c r="C504" s="30"/>
      <c r="D504" s="37"/>
      <c r="E504" s="30"/>
      <c r="F504" s="30"/>
      <c r="G504" s="30"/>
      <c r="H504" s="30"/>
      <c r="I504" s="55"/>
      <c r="J50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4" s="73"/>
      <c r="L504" s="73"/>
      <c r="M504" s="73"/>
      <c r="N504" s="73"/>
      <c r="O504" s="73"/>
      <c r="P504" s="79" t="str">
        <f>IF(ISBLANK(Resultados[[#This Row],[Sample ]]),"",IF(AND(  NOT(AND(ISBLANK($E504),ISBLANK($F504)))),AND($C504-ABS($E504)&lt;=K504,$C504+$F504&gt;=K504),IF(NOT(ISBLANK($G504)),K504&gt;$G504,UPPER(K504)="OK")))</f>
        <v/>
      </c>
      <c r="Q504" s="79" t="str">
        <f>IF(OR(ISBLANK(Resultados[[#This Row],['# or s]]),ISBLANK(Resultados[[#This Row],['# or s 
One-]])),"",IF(AND(  NOT(AND(ISBLANK($E504),ISBLANK($F504)))),AND($C504-ABS($E504)&lt;=L504,$C504+$F504&gt;=L504),IF(NOT(ISBLANK($G504)),K504&gt;$G504,UPPER(L504)="OK")))</f>
        <v/>
      </c>
      <c r="R504" s="79" t="str">
        <f>IF(OR(ISBLANK(Resultados[[#This Row],['# or s]]),ISBLANK(Resultados[[#This Row],['# or s 
Two-]])),"",IF(AND(  NOT(AND(ISBLANK($E504),ISBLANK($F504)))),AND($C504-ABS($E504)&lt;=M504,$C504+$F504&gt;=M504),IF(NOT(ISBLANK($G504)),K504&gt;$G504,UPPER(M504)="OK")))</f>
        <v/>
      </c>
      <c r="S504" s="79" t="str">
        <f>IF(OR(ISBLANK(Resultados[[#This Row],['# or s]]),ISBLANK(Resultados[[#This Row],['# or s 
Three-]])),"",IF(AND(  NOT(AND(ISBLANK($E504),ISBLANK($F504)))),AND($C504-ABS($E504)&lt;=N504,$C504+$F504&gt;=N504),IF(NOT(ISBLANK($G504)),K504&gt;$G504,UPPER(N504)="OK")))</f>
        <v/>
      </c>
      <c r="T504" s="79" t="str">
        <f>IF(OR(ISBLANK(Resultados[[#This Row],['# or s]]),ISBLANK(Resultados[[#This Row],['# or s 
Four-]])),"",IF(AND(  NOT(AND(ISBLANK($E504),ISBLANK($F504)))),AND($C504-ABS($E504)&lt;=O504,$C504+$F504&gt;=O504),IF(NOT(ISBLANK($G504)),K504&gt;$G504,UPPER(O504)="OK")))</f>
        <v/>
      </c>
      <c r="U504" s="79" t="b">
        <f>IF(ISBLANK(Resultados[[#This Row],['# or s]]),P504&lt;&gt;"",AND(P504&lt;&gt;"",Q504&lt;&gt;"",R504&lt;&gt;"",S504&lt;&gt;"",T504&lt;&gt;""))</f>
        <v>0</v>
      </c>
      <c r="V504" s="79" t="b">
        <f t="shared" si="8"/>
        <v>1</v>
      </c>
    </row>
    <row r="505" spans="1:22" x14ac:dyDescent="0.2">
      <c r="A50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Value]])),"",IF(AND(P505,Q505,R505,S505,T505,NOT(U505)),1,IF(AND(ISBLANK(Resultados[[#This Row],[Min
(-)]]),ISBLANK(Resultados[[#This Row],[Max
(+)]]),NOT(ISBLANK(Resultados[[#This Row],[Dimension (nominal)]])),ISBLANK(Resultados[[#This Row],[Requirement]])),"Ref",IF(AND(P505,Q505,R505,S505,T505),2,0))))</f>
        <v/>
      </c>
      <c r="B505" s="40"/>
      <c r="C505" s="30"/>
      <c r="D505" s="37"/>
      <c r="E505" s="30"/>
      <c r="F505" s="30"/>
      <c r="G505" s="30"/>
      <c r="H505" s="30"/>
      <c r="I505" s="55"/>
      <c r="J50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5" s="73"/>
      <c r="L505" s="73"/>
      <c r="M505" s="73"/>
      <c r="N505" s="73"/>
      <c r="O505" s="73"/>
      <c r="P505" s="79" t="str">
        <f>IF(ISBLANK(Resultados[[#This Row],[Sample ]]),"",IF(AND(  NOT(AND(ISBLANK($E505),ISBLANK($F505)))),AND($C505-ABS($E505)&lt;=K505,$C505+$F505&gt;=K505),IF(NOT(ISBLANK($G505)),K505&gt;$G505,UPPER(K505)="OK")))</f>
        <v/>
      </c>
      <c r="Q505" s="79" t="str">
        <f>IF(OR(ISBLANK(Resultados[[#This Row],['# or s]]),ISBLANK(Resultados[[#This Row],['# or s 
One-]])),"",IF(AND(  NOT(AND(ISBLANK($E505),ISBLANK($F505)))),AND($C505-ABS($E505)&lt;=L505,$C505+$F505&gt;=L505),IF(NOT(ISBLANK($G505)),K505&gt;$G505,UPPER(L505)="OK")))</f>
        <v/>
      </c>
      <c r="R505" s="79" t="str">
        <f>IF(OR(ISBLANK(Resultados[[#This Row],['# or s]]),ISBLANK(Resultados[[#This Row],['# or s 
Two-]])),"",IF(AND(  NOT(AND(ISBLANK($E505),ISBLANK($F505)))),AND($C505-ABS($E505)&lt;=M505,$C505+$F505&gt;=M505),IF(NOT(ISBLANK($G505)),K505&gt;$G505,UPPER(M505)="OK")))</f>
        <v/>
      </c>
      <c r="S505" s="79" t="str">
        <f>IF(OR(ISBLANK(Resultados[[#This Row],['# or s]]),ISBLANK(Resultados[[#This Row],['# or s 
Three-]])),"",IF(AND(  NOT(AND(ISBLANK($E505),ISBLANK($F505)))),AND($C505-ABS($E505)&lt;=N505,$C505+$F505&gt;=N505),IF(NOT(ISBLANK($G505)),K505&gt;$G505,UPPER(N505)="OK")))</f>
        <v/>
      </c>
      <c r="T505" s="79" t="str">
        <f>IF(OR(ISBLANK(Resultados[[#This Row],['# or s]]),ISBLANK(Resultados[[#This Row],['# or s 
Four-]])),"",IF(AND(  NOT(AND(ISBLANK($E505),ISBLANK($F505)))),AND($C505-ABS($E505)&lt;=O505,$C505+$F505&gt;=O505),IF(NOT(ISBLANK($G505)),K505&gt;$G505,UPPER(O505)="OK")))</f>
        <v/>
      </c>
      <c r="U505" s="79" t="b">
        <f>IF(ISBLANK(Resultados[[#This Row],['# or s]]),P505&lt;&gt;"",AND(P505&lt;&gt;"",Q505&lt;&gt;"",R505&lt;&gt;"",S505&lt;&gt;"",T505&lt;&gt;""))</f>
        <v>0</v>
      </c>
      <c r="V505" s="79" t="b">
        <f t="shared" si="8"/>
        <v>1</v>
      </c>
    </row>
    <row r="506" spans="1:22" x14ac:dyDescent="0.2">
      <c r="A50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Value]])),"",IF(AND(P506,Q506,R506,S506,T506,NOT(U506)),1,IF(AND(ISBLANK(Resultados[[#This Row],[Min
(-)]]),ISBLANK(Resultados[[#This Row],[Max
(+)]]),NOT(ISBLANK(Resultados[[#This Row],[Dimension (nominal)]])),ISBLANK(Resultados[[#This Row],[Requirement]])),"Ref",IF(AND(P506,Q506,R506,S506,T506),2,0))))</f>
        <v/>
      </c>
      <c r="B506" s="40"/>
      <c r="C506" s="30"/>
      <c r="D506" s="37"/>
      <c r="E506" s="30"/>
      <c r="F506" s="30"/>
      <c r="G506" s="30"/>
      <c r="H506" s="30"/>
      <c r="I506" s="55"/>
      <c r="J50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6" s="73"/>
      <c r="L506" s="73"/>
      <c r="M506" s="73"/>
      <c r="N506" s="73"/>
      <c r="O506" s="73"/>
      <c r="P506" s="79" t="str">
        <f>IF(ISBLANK(Resultados[[#This Row],[Sample ]]),"",IF(AND(  NOT(AND(ISBLANK($E506),ISBLANK($F506)))),AND($C506-ABS($E506)&lt;=K506,$C506+$F506&gt;=K506),IF(NOT(ISBLANK($G506)),K506&gt;$G506,UPPER(K506)="OK")))</f>
        <v/>
      </c>
      <c r="Q506" s="79" t="str">
        <f>IF(OR(ISBLANK(Resultados[[#This Row],['# or s]]),ISBLANK(Resultados[[#This Row],['# or s 
One-]])),"",IF(AND(  NOT(AND(ISBLANK($E506),ISBLANK($F506)))),AND($C506-ABS($E506)&lt;=L506,$C506+$F506&gt;=L506),IF(NOT(ISBLANK($G506)),K506&gt;$G506,UPPER(L506)="OK")))</f>
        <v/>
      </c>
      <c r="R506" s="79" t="str">
        <f>IF(OR(ISBLANK(Resultados[[#This Row],['# or s]]),ISBLANK(Resultados[[#This Row],['# or s 
Two-]])),"",IF(AND(  NOT(AND(ISBLANK($E506),ISBLANK($F506)))),AND($C506-ABS($E506)&lt;=M506,$C506+$F506&gt;=M506),IF(NOT(ISBLANK($G506)),K506&gt;$G506,UPPER(M506)="OK")))</f>
        <v/>
      </c>
      <c r="S506" s="79" t="str">
        <f>IF(OR(ISBLANK(Resultados[[#This Row],['# or s]]),ISBLANK(Resultados[[#This Row],['# or s 
Three-]])),"",IF(AND(  NOT(AND(ISBLANK($E506),ISBLANK($F506)))),AND($C506-ABS($E506)&lt;=N506,$C506+$F506&gt;=N506),IF(NOT(ISBLANK($G506)),K506&gt;$G506,UPPER(N506)="OK")))</f>
        <v/>
      </c>
      <c r="T506" s="79" t="str">
        <f>IF(OR(ISBLANK(Resultados[[#This Row],['# or s]]),ISBLANK(Resultados[[#This Row],['# or s 
Four-]])),"",IF(AND(  NOT(AND(ISBLANK($E506),ISBLANK($F506)))),AND($C506-ABS($E506)&lt;=O506,$C506+$F506&gt;=O506),IF(NOT(ISBLANK($G506)),K506&gt;$G506,UPPER(O506)="OK")))</f>
        <v/>
      </c>
      <c r="U506" s="79" t="b">
        <f>IF(ISBLANK(Resultados[[#This Row],['# or s]]),P506&lt;&gt;"",AND(P506&lt;&gt;"",Q506&lt;&gt;"",R506&lt;&gt;"",S506&lt;&gt;"",T506&lt;&gt;""))</f>
        <v>0</v>
      </c>
      <c r="V506" s="79" t="b">
        <f t="shared" si="8"/>
        <v>1</v>
      </c>
    </row>
    <row r="507" spans="1:22" x14ac:dyDescent="0.2">
      <c r="A50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Value]])),"",IF(AND(P507,Q507,R507,S507,T507,NOT(U507)),1,IF(AND(ISBLANK(Resultados[[#This Row],[Min
(-)]]),ISBLANK(Resultados[[#This Row],[Max
(+)]]),NOT(ISBLANK(Resultados[[#This Row],[Dimension (nominal)]])),ISBLANK(Resultados[[#This Row],[Requirement]])),"Ref",IF(AND(P507,Q507,R507,S507,T507),2,0))))</f>
        <v/>
      </c>
      <c r="B507" s="40"/>
      <c r="C507" s="30"/>
      <c r="D507" s="37"/>
      <c r="E507" s="30"/>
      <c r="F507" s="30"/>
      <c r="G507" s="30"/>
      <c r="H507" s="30"/>
      <c r="I507" s="55"/>
      <c r="J50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7" s="73"/>
      <c r="L507" s="73"/>
      <c r="M507" s="73"/>
      <c r="N507" s="73"/>
      <c r="O507" s="73"/>
      <c r="P507" s="79" t="str">
        <f>IF(ISBLANK(Resultados[[#This Row],[Sample ]]),"",IF(AND(  NOT(AND(ISBLANK($E507),ISBLANK($F507)))),AND($C507-ABS($E507)&lt;=K507,$C507+$F507&gt;=K507),IF(NOT(ISBLANK($G507)),K507&gt;$G507,UPPER(K507)="OK")))</f>
        <v/>
      </c>
      <c r="Q507" s="79" t="str">
        <f>IF(OR(ISBLANK(Resultados[[#This Row],['# or s]]),ISBLANK(Resultados[[#This Row],['# or s 
One-]])),"",IF(AND(  NOT(AND(ISBLANK($E507),ISBLANK($F507)))),AND($C507-ABS($E507)&lt;=L507,$C507+$F507&gt;=L507),IF(NOT(ISBLANK($G507)),K507&gt;$G507,UPPER(L507)="OK")))</f>
        <v/>
      </c>
      <c r="R507" s="79" t="str">
        <f>IF(OR(ISBLANK(Resultados[[#This Row],['# or s]]),ISBLANK(Resultados[[#This Row],['# or s 
Two-]])),"",IF(AND(  NOT(AND(ISBLANK($E507),ISBLANK($F507)))),AND($C507-ABS($E507)&lt;=M507,$C507+$F507&gt;=M507),IF(NOT(ISBLANK($G507)),K507&gt;$G507,UPPER(M507)="OK")))</f>
        <v/>
      </c>
      <c r="S507" s="79" t="str">
        <f>IF(OR(ISBLANK(Resultados[[#This Row],['# or s]]),ISBLANK(Resultados[[#This Row],['# or s 
Three-]])),"",IF(AND(  NOT(AND(ISBLANK($E507),ISBLANK($F507)))),AND($C507-ABS($E507)&lt;=N507,$C507+$F507&gt;=N507),IF(NOT(ISBLANK($G507)),K507&gt;$G507,UPPER(N507)="OK")))</f>
        <v/>
      </c>
      <c r="T507" s="79" t="str">
        <f>IF(OR(ISBLANK(Resultados[[#This Row],['# or s]]),ISBLANK(Resultados[[#This Row],['# or s 
Four-]])),"",IF(AND(  NOT(AND(ISBLANK($E507),ISBLANK($F507)))),AND($C507-ABS($E507)&lt;=O507,$C507+$F507&gt;=O507),IF(NOT(ISBLANK($G507)),K507&gt;$G507,UPPER(O507)="OK")))</f>
        <v/>
      </c>
      <c r="U507" s="79" t="b">
        <f>IF(ISBLANK(Resultados[[#This Row],['# or s]]),P507&lt;&gt;"",AND(P507&lt;&gt;"",Q507&lt;&gt;"",R507&lt;&gt;"",S507&lt;&gt;"",T507&lt;&gt;""))</f>
        <v>0</v>
      </c>
      <c r="V507" s="79" t="b">
        <f t="shared" si="8"/>
        <v>1</v>
      </c>
    </row>
    <row r="508" spans="1:22" x14ac:dyDescent="0.2">
      <c r="A50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Value]])),"",IF(AND(P508,Q508,R508,S508,T508,NOT(U508)),1,IF(AND(ISBLANK(Resultados[[#This Row],[Min
(-)]]),ISBLANK(Resultados[[#This Row],[Max
(+)]]),NOT(ISBLANK(Resultados[[#This Row],[Dimension (nominal)]])),ISBLANK(Resultados[[#This Row],[Requirement]])),"Ref",IF(AND(P508,Q508,R508,S508,T508),2,0))))</f>
        <v/>
      </c>
      <c r="B508" s="40"/>
      <c r="C508" s="30"/>
      <c r="D508" s="37"/>
      <c r="E508" s="30"/>
      <c r="F508" s="30"/>
      <c r="G508" s="30"/>
      <c r="H508" s="30"/>
      <c r="I508" s="55"/>
      <c r="J50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8" s="73"/>
      <c r="L508" s="73"/>
      <c r="M508" s="73"/>
      <c r="N508" s="73"/>
      <c r="O508" s="73"/>
      <c r="P508" s="79" t="str">
        <f>IF(ISBLANK(Resultados[[#This Row],[Sample ]]),"",IF(AND(  NOT(AND(ISBLANK($E508),ISBLANK($F508)))),AND($C508-ABS($E508)&lt;=K508,$C508+$F508&gt;=K508),IF(NOT(ISBLANK($G508)),K508&gt;$G508,UPPER(K508)="OK")))</f>
        <v/>
      </c>
      <c r="Q508" s="79" t="str">
        <f>IF(OR(ISBLANK(Resultados[[#This Row],['# or s]]),ISBLANK(Resultados[[#This Row],['# or s 
One-]])),"",IF(AND(  NOT(AND(ISBLANK($E508),ISBLANK($F508)))),AND($C508-ABS($E508)&lt;=L508,$C508+$F508&gt;=L508),IF(NOT(ISBLANK($G508)),K508&gt;$G508,UPPER(L508)="OK")))</f>
        <v/>
      </c>
      <c r="R508" s="79" t="str">
        <f>IF(OR(ISBLANK(Resultados[[#This Row],['# or s]]),ISBLANK(Resultados[[#This Row],['# or s 
Two-]])),"",IF(AND(  NOT(AND(ISBLANK($E508),ISBLANK($F508)))),AND($C508-ABS($E508)&lt;=M508,$C508+$F508&gt;=M508),IF(NOT(ISBLANK($G508)),K508&gt;$G508,UPPER(M508)="OK")))</f>
        <v/>
      </c>
      <c r="S508" s="79" t="str">
        <f>IF(OR(ISBLANK(Resultados[[#This Row],['# or s]]),ISBLANK(Resultados[[#This Row],['# or s 
Three-]])),"",IF(AND(  NOT(AND(ISBLANK($E508),ISBLANK($F508)))),AND($C508-ABS($E508)&lt;=N508,$C508+$F508&gt;=N508),IF(NOT(ISBLANK($G508)),K508&gt;$G508,UPPER(N508)="OK")))</f>
        <v/>
      </c>
      <c r="T508" s="79" t="str">
        <f>IF(OR(ISBLANK(Resultados[[#This Row],['# or s]]),ISBLANK(Resultados[[#This Row],['# or s 
Four-]])),"",IF(AND(  NOT(AND(ISBLANK($E508),ISBLANK($F508)))),AND($C508-ABS($E508)&lt;=O508,$C508+$F508&gt;=O508),IF(NOT(ISBLANK($G508)),K508&gt;$G508,UPPER(O508)="OK")))</f>
        <v/>
      </c>
      <c r="U508" s="79" t="b">
        <f>IF(ISBLANK(Resultados[[#This Row],['# or s]]),P508&lt;&gt;"",AND(P508&lt;&gt;"",Q508&lt;&gt;"",R508&lt;&gt;"",S508&lt;&gt;"",T508&lt;&gt;""))</f>
        <v>0</v>
      </c>
      <c r="V508" s="79" t="b">
        <f t="shared" si="8"/>
        <v>1</v>
      </c>
    </row>
    <row r="509" spans="1:22" x14ac:dyDescent="0.2">
      <c r="A50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Value]])),"",IF(AND(P509,Q509,R509,S509,T509,NOT(U509)),1,IF(AND(ISBLANK(Resultados[[#This Row],[Min
(-)]]),ISBLANK(Resultados[[#This Row],[Max
(+)]]),NOT(ISBLANK(Resultados[[#This Row],[Dimension (nominal)]])),ISBLANK(Resultados[[#This Row],[Requirement]])),"Ref",IF(AND(P509,Q509,R509,S509,T509),2,0))))</f>
        <v/>
      </c>
      <c r="B509" s="40"/>
      <c r="C509" s="30"/>
      <c r="D509" s="37"/>
      <c r="E509" s="30"/>
      <c r="F509" s="30"/>
      <c r="G509" s="30"/>
      <c r="H509" s="30"/>
      <c r="I509" s="55"/>
      <c r="J50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09" s="73"/>
      <c r="L509" s="73"/>
      <c r="M509" s="73"/>
      <c r="N509" s="73"/>
      <c r="O509" s="73"/>
      <c r="P509" s="79" t="str">
        <f>IF(ISBLANK(Resultados[[#This Row],[Sample ]]),"",IF(AND(  NOT(AND(ISBLANK($E509),ISBLANK($F509)))),AND($C509-ABS($E509)&lt;=K509,$C509+$F509&gt;=K509),IF(NOT(ISBLANK($G509)),K509&gt;$G509,UPPER(K509)="OK")))</f>
        <v/>
      </c>
      <c r="Q509" s="79" t="str">
        <f>IF(OR(ISBLANK(Resultados[[#This Row],['# or s]]),ISBLANK(Resultados[[#This Row],['# or s 
One-]])),"",IF(AND(  NOT(AND(ISBLANK($E509),ISBLANK($F509)))),AND($C509-ABS($E509)&lt;=L509,$C509+$F509&gt;=L509),IF(NOT(ISBLANK($G509)),K509&gt;$G509,UPPER(L509)="OK")))</f>
        <v/>
      </c>
      <c r="R509" s="79" t="str">
        <f>IF(OR(ISBLANK(Resultados[[#This Row],['# or s]]),ISBLANK(Resultados[[#This Row],['# or s 
Two-]])),"",IF(AND(  NOT(AND(ISBLANK($E509),ISBLANK($F509)))),AND($C509-ABS($E509)&lt;=M509,$C509+$F509&gt;=M509),IF(NOT(ISBLANK($G509)),K509&gt;$G509,UPPER(M509)="OK")))</f>
        <v/>
      </c>
      <c r="S509" s="79" t="str">
        <f>IF(OR(ISBLANK(Resultados[[#This Row],['# or s]]),ISBLANK(Resultados[[#This Row],['# or s 
Three-]])),"",IF(AND(  NOT(AND(ISBLANK($E509),ISBLANK($F509)))),AND($C509-ABS($E509)&lt;=N509,$C509+$F509&gt;=N509),IF(NOT(ISBLANK($G509)),K509&gt;$G509,UPPER(N509)="OK")))</f>
        <v/>
      </c>
      <c r="T509" s="79" t="str">
        <f>IF(OR(ISBLANK(Resultados[[#This Row],['# or s]]),ISBLANK(Resultados[[#This Row],['# or s 
Four-]])),"",IF(AND(  NOT(AND(ISBLANK($E509),ISBLANK($F509)))),AND($C509-ABS($E509)&lt;=O509,$C509+$F509&gt;=O509),IF(NOT(ISBLANK($G509)),K509&gt;$G509,UPPER(O509)="OK")))</f>
        <v/>
      </c>
      <c r="U509" s="79" t="b">
        <f>IF(ISBLANK(Resultados[[#This Row],['# or s]]),P509&lt;&gt;"",AND(P509&lt;&gt;"",Q509&lt;&gt;"",R509&lt;&gt;"",S509&lt;&gt;"",T509&lt;&gt;""))</f>
        <v>0</v>
      </c>
      <c r="V509" s="79" t="b">
        <f t="shared" si="8"/>
        <v>1</v>
      </c>
    </row>
    <row r="510" spans="1:22" x14ac:dyDescent="0.2">
      <c r="A5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Value]])),"",IF(AND(P510,Q510,R510,S510,T510,NOT(U510)),1,IF(AND(ISBLANK(Resultados[[#This Row],[Min
(-)]]),ISBLANK(Resultados[[#This Row],[Max
(+)]]),NOT(ISBLANK(Resultados[[#This Row],[Dimension (nominal)]])),ISBLANK(Resultados[[#This Row],[Requirement]])),"Ref",IF(AND(P510,Q510,R510,S510,T510),2,0))))</f>
        <v/>
      </c>
      <c r="B510" s="40"/>
      <c r="C510" s="30"/>
      <c r="D510" s="37"/>
      <c r="E510" s="30"/>
      <c r="F510" s="30"/>
      <c r="G510" s="30"/>
      <c r="H510" s="30"/>
      <c r="I510" s="55"/>
      <c r="J5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0" s="73"/>
      <c r="L510" s="73"/>
      <c r="M510" s="73"/>
      <c r="N510" s="73"/>
      <c r="O510" s="73"/>
      <c r="P510" s="79" t="str">
        <f>IF(ISBLANK(Resultados[[#This Row],[Sample ]]),"",IF(AND(  NOT(AND(ISBLANK($E510),ISBLANK($F510)))),AND($C510-ABS($E510)&lt;=K510,$C510+$F510&gt;=K510),IF(NOT(ISBLANK($G510)),K510&gt;$G510,UPPER(K510)="OK")))</f>
        <v/>
      </c>
      <c r="Q510" s="79" t="str">
        <f>IF(OR(ISBLANK(Resultados[[#This Row],['# or s]]),ISBLANK(Resultados[[#This Row],['# or s 
One-]])),"",IF(AND(  NOT(AND(ISBLANK($E510),ISBLANK($F510)))),AND($C510-ABS($E510)&lt;=L510,$C510+$F510&gt;=L510),IF(NOT(ISBLANK($G510)),K510&gt;$G510,UPPER(L510)="OK")))</f>
        <v/>
      </c>
      <c r="R510" s="79" t="str">
        <f>IF(OR(ISBLANK(Resultados[[#This Row],['# or s]]),ISBLANK(Resultados[[#This Row],['# or s 
Two-]])),"",IF(AND(  NOT(AND(ISBLANK($E510),ISBLANK($F510)))),AND($C510-ABS($E510)&lt;=M510,$C510+$F510&gt;=M510),IF(NOT(ISBLANK($G510)),K510&gt;$G510,UPPER(M510)="OK")))</f>
        <v/>
      </c>
      <c r="S510" s="79" t="str">
        <f>IF(OR(ISBLANK(Resultados[[#This Row],['# or s]]),ISBLANK(Resultados[[#This Row],['# or s 
Three-]])),"",IF(AND(  NOT(AND(ISBLANK($E510),ISBLANK($F510)))),AND($C510-ABS($E510)&lt;=N510,$C510+$F510&gt;=N510),IF(NOT(ISBLANK($G510)),K510&gt;$G510,UPPER(N510)="OK")))</f>
        <v/>
      </c>
      <c r="T510" s="79" t="str">
        <f>IF(OR(ISBLANK(Resultados[[#This Row],['# or s]]),ISBLANK(Resultados[[#This Row],['# or s 
Four-]])),"",IF(AND(  NOT(AND(ISBLANK($E510),ISBLANK($F510)))),AND($C510-ABS($E510)&lt;=O510,$C510+$F510&gt;=O510),IF(NOT(ISBLANK($G510)),K510&gt;$G510,UPPER(O510)="OK")))</f>
        <v/>
      </c>
      <c r="U510" s="79" t="b">
        <f>IF(ISBLANK(Resultados[[#This Row],['# or s]]),P510&lt;&gt;"",AND(P510&lt;&gt;"",Q510&lt;&gt;"",R510&lt;&gt;"",S510&lt;&gt;"",T510&lt;&gt;""))</f>
        <v>0</v>
      </c>
      <c r="V510" s="79" t="b">
        <f t="shared" si="8"/>
        <v>1</v>
      </c>
    </row>
    <row r="511" spans="1:22" x14ac:dyDescent="0.2">
      <c r="A5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Value]])),"",IF(AND(P511,Q511,R511,S511,T511,NOT(U511)),1,IF(AND(ISBLANK(Resultados[[#This Row],[Min
(-)]]),ISBLANK(Resultados[[#This Row],[Max
(+)]]),NOT(ISBLANK(Resultados[[#This Row],[Dimension (nominal)]])),ISBLANK(Resultados[[#This Row],[Requirement]])),"Ref",IF(AND(P511,Q511,R511,S511,T511),2,0))))</f>
        <v/>
      </c>
      <c r="B511" s="40"/>
      <c r="C511" s="30"/>
      <c r="D511" s="37"/>
      <c r="E511" s="30"/>
      <c r="F511" s="30"/>
      <c r="G511" s="30"/>
      <c r="H511" s="30"/>
      <c r="I511" s="55"/>
      <c r="J5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1" s="73"/>
      <c r="L511" s="73"/>
      <c r="M511" s="73"/>
      <c r="N511" s="73"/>
      <c r="O511" s="73"/>
      <c r="P511" s="79" t="str">
        <f>IF(ISBLANK(Resultados[[#This Row],[Sample ]]),"",IF(AND(  NOT(AND(ISBLANK($E511),ISBLANK($F511)))),AND($C511-ABS($E511)&lt;=K511,$C511+$F511&gt;=K511),IF(NOT(ISBLANK($G511)),K511&gt;$G511,UPPER(K511)="OK")))</f>
        <v/>
      </c>
      <c r="Q511" s="79" t="str">
        <f>IF(OR(ISBLANK(Resultados[[#This Row],['# or s]]),ISBLANK(Resultados[[#This Row],['# or s 
One-]])),"",IF(AND(  NOT(AND(ISBLANK($E511),ISBLANK($F511)))),AND($C511-ABS($E511)&lt;=L511,$C511+$F511&gt;=L511),IF(NOT(ISBLANK($G511)),K511&gt;$G511,UPPER(L511)="OK")))</f>
        <v/>
      </c>
      <c r="R511" s="79" t="str">
        <f>IF(OR(ISBLANK(Resultados[[#This Row],['# or s]]),ISBLANK(Resultados[[#This Row],['# or s 
Two-]])),"",IF(AND(  NOT(AND(ISBLANK($E511),ISBLANK($F511)))),AND($C511-ABS($E511)&lt;=M511,$C511+$F511&gt;=M511),IF(NOT(ISBLANK($G511)),K511&gt;$G511,UPPER(M511)="OK")))</f>
        <v/>
      </c>
      <c r="S511" s="79" t="str">
        <f>IF(OR(ISBLANK(Resultados[[#This Row],['# or s]]),ISBLANK(Resultados[[#This Row],['# or s 
Three-]])),"",IF(AND(  NOT(AND(ISBLANK($E511),ISBLANK($F511)))),AND($C511-ABS($E511)&lt;=N511,$C511+$F511&gt;=N511),IF(NOT(ISBLANK($G511)),K511&gt;$G511,UPPER(N511)="OK")))</f>
        <v/>
      </c>
      <c r="T511" s="79" t="str">
        <f>IF(OR(ISBLANK(Resultados[[#This Row],['# or s]]),ISBLANK(Resultados[[#This Row],['# or s 
Four-]])),"",IF(AND(  NOT(AND(ISBLANK($E511),ISBLANK($F511)))),AND($C511-ABS($E511)&lt;=O511,$C511+$F511&gt;=O511),IF(NOT(ISBLANK($G511)),K511&gt;$G511,UPPER(O511)="OK")))</f>
        <v/>
      </c>
      <c r="U511" s="79" t="b">
        <f>IF(ISBLANK(Resultados[[#This Row],['# or s]]),P511&lt;&gt;"",AND(P511&lt;&gt;"",Q511&lt;&gt;"",R511&lt;&gt;"",S511&lt;&gt;"",T511&lt;&gt;""))</f>
        <v>0</v>
      </c>
      <c r="V511" s="79" t="b">
        <f t="shared" si="8"/>
        <v>1</v>
      </c>
    </row>
    <row r="512" spans="1:22" x14ac:dyDescent="0.2">
      <c r="A5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Value]])),"",IF(AND(P512,Q512,R512,S512,T512,NOT(U512)),1,IF(AND(ISBLANK(Resultados[[#This Row],[Min
(-)]]),ISBLANK(Resultados[[#This Row],[Max
(+)]]),NOT(ISBLANK(Resultados[[#This Row],[Dimension (nominal)]])),ISBLANK(Resultados[[#This Row],[Requirement]])),"Ref",IF(AND(P512,Q512,R512,S512,T512),2,0))))</f>
        <v/>
      </c>
      <c r="B512" s="40"/>
      <c r="C512" s="30"/>
      <c r="D512" s="37"/>
      <c r="E512" s="30"/>
      <c r="F512" s="30"/>
      <c r="G512" s="30"/>
      <c r="H512" s="30"/>
      <c r="I512" s="55"/>
      <c r="J5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2" s="73"/>
      <c r="L512" s="73"/>
      <c r="M512" s="73"/>
      <c r="N512" s="73"/>
      <c r="O512" s="73"/>
      <c r="P512" s="79" t="str">
        <f>IF(ISBLANK(Resultados[[#This Row],[Sample ]]),"",IF(AND(  NOT(AND(ISBLANK($E512),ISBLANK($F512)))),AND($C512-ABS($E512)&lt;=K512,$C512+$F512&gt;=K512),IF(NOT(ISBLANK($G512)),K512&gt;$G512,UPPER(K512)="OK")))</f>
        <v/>
      </c>
      <c r="Q512" s="79" t="str">
        <f>IF(OR(ISBLANK(Resultados[[#This Row],['# or s]]),ISBLANK(Resultados[[#This Row],['# or s 
One-]])),"",IF(AND(  NOT(AND(ISBLANK($E512),ISBLANK($F512)))),AND($C512-ABS($E512)&lt;=L512,$C512+$F512&gt;=L512),IF(NOT(ISBLANK($G512)),K512&gt;$G512,UPPER(L512)="OK")))</f>
        <v/>
      </c>
      <c r="R512" s="79" t="str">
        <f>IF(OR(ISBLANK(Resultados[[#This Row],['# or s]]),ISBLANK(Resultados[[#This Row],['# or s 
Two-]])),"",IF(AND(  NOT(AND(ISBLANK($E512),ISBLANK($F512)))),AND($C512-ABS($E512)&lt;=M512,$C512+$F512&gt;=M512),IF(NOT(ISBLANK($G512)),K512&gt;$G512,UPPER(M512)="OK")))</f>
        <v/>
      </c>
      <c r="S512" s="79" t="str">
        <f>IF(OR(ISBLANK(Resultados[[#This Row],['# or s]]),ISBLANK(Resultados[[#This Row],['# or s 
Three-]])),"",IF(AND(  NOT(AND(ISBLANK($E512),ISBLANK($F512)))),AND($C512-ABS($E512)&lt;=N512,$C512+$F512&gt;=N512),IF(NOT(ISBLANK($G512)),K512&gt;$G512,UPPER(N512)="OK")))</f>
        <v/>
      </c>
      <c r="T512" s="79" t="str">
        <f>IF(OR(ISBLANK(Resultados[[#This Row],['# or s]]),ISBLANK(Resultados[[#This Row],['# or s 
Four-]])),"",IF(AND(  NOT(AND(ISBLANK($E512),ISBLANK($F512)))),AND($C512-ABS($E512)&lt;=O512,$C512+$F512&gt;=O512),IF(NOT(ISBLANK($G512)),K512&gt;$G512,UPPER(O512)="OK")))</f>
        <v/>
      </c>
      <c r="U512" s="79" t="b">
        <f>IF(ISBLANK(Resultados[[#This Row],['# or s]]),P512&lt;&gt;"",AND(P512&lt;&gt;"",Q512&lt;&gt;"",R512&lt;&gt;"",S512&lt;&gt;"",T512&lt;&gt;""))</f>
        <v>0</v>
      </c>
      <c r="V512" s="79" t="b">
        <f t="shared" si="8"/>
        <v>1</v>
      </c>
    </row>
    <row r="513" spans="1:22" x14ac:dyDescent="0.2">
      <c r="A5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Value]])),"",IF(AND(P513,Q513,R513,S513,T513,NOT(U513)),1,IF(AND(ISBLANK(Resultados[[#This Row],[Min
(-)]]),ISBLANK(Resultados[[#This Row],[Max
(+)]]),NOT(ISBLANK(Resultados[[#This Row],[Dimension (nominal)]])),ISBLANK(Resultados[[#This Row],[Requirement]])),"Ref",IF(AND(P513,Q513,R513,S513,T513),2,0))))</f>
        <v/>
      </c>
      <c r="B513" s="40"/>
      <c r="C513" s="30"/>
      <c r="D513" s="37"/>
      <c r="E513" s="30"/>
      <c r="F513" s="30"/>
      <c r="G513" s="30"/>
      <c r="H513" s="30"/>
      <c r="I513" s="55"/>
      <c r="J5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3" s="73"/>
      <c r="L513" s="73"/>
      <c r="M513" s="73"/>
      <c r="N513" s="73"/>
      <c r="O513" s="73"/>
      <c r="P513" s="79" t="str">
        <f>IF(ISBLANK(Resultados[[#This Row],[Sample ]]),"",IF(AND(  NOT(AND(ISBLANK($E513),ISBLANK($F513)))),AND($C513-ABS($E513)&lt;=K513,$C513+$F513&gt;=K513),IF(NOT(ISBLANK($G513)),K513&gt;$G513,UPPER(K513)="OK")))</f>
        <v/>
      </c>
      <c r="Q513" s="79" t="str">
        <f>IF(OR(ISBLANK(Resultados[[#This Row],['# or s]]),ISBLANK(Resultados[[#This Row],['# or s 
One-]])),"",IF(AND(  NOT(AND(ISBLANK($E513),ISBLANK($F513)))),AND($C513-ABS($E513)&lt;=L513,$C513+$F513&gt;=L513),IF(NOT(ISBLANK($G513)),K513&gt;$G513,UPPER(L513)="OK")))</f>
        <v/>
      </c>
      <c r="R513" s="79" t="str">
        <f>IF(OR(ISBLANK(Resultados[[#This Row],['# or s]]),ISBLANK(Resultados[[#This Row],['# or s 
Two-]])),"",IF(AND(  NOT(AND(ISBLANK($E513),ISBLANK($F513)))),AND($C513-ABS($E513)&lt;=M513,$C513+$F513&gt;=M513),IF(NOT(ISBLANK($G513)),K513&gt;$G513,UPPER(M513)="OK")))</f>
        <v/>
      </c>
      <c r="S513" s="79" t="str">
        <f>IF(OR(ISBLANK(Resultados[[#This Row],['# or s]]),ISBLANK(Resultados[[#This Row],['# or s 
Three-]])),"",IF(AND(  NOT(AND(ISBLANK($E513),ISBLANK($F513)))),AND($C513-ABS($E513)&lt;=N513,$C513+$F513&gt;=N513),IF(NOT(ISBLANK($G513)),K513&gt;$G513,UPPER(N513)="OK")))</f>
        <v/>
      </c>
      <c r="T513" s="79" t="str">
        <f>IF(OR(ISBLANK(Resultados[[#This Row],['# or s]]),ISBLANK(Resultados[[#This Row],['# or s 
Four-]])),"",IF(AND(  NOT(AND(ISBLANK($E513),ISBLANK($F513)))),AND($C513-ABS($E513)&lt;=O513,$C513+$F513&gt;=O513),IF(NOT(ISBLANK($G513)),K513&gt;$G513,UPPER(O513)="OK")))</f>
        <v/>
      </c>
      <c r="U513" s="79" t="b">
        <f>IF(ISBLANK(Resultados[[#This Row],['# or s]]),P513&lt;&gt;"",AND(P513&lt;&gt;"",Q513&lt;&gt;"",R513&lt;&gt;"",S513&lt;&gt;"",T513&lt;&gt;""))</f>
        <v>0</v>
      </c>
      <c r="V513" s="79" t="b">
        <f t="shared" si="8"/>
        <v>1</v>
      </c>
    </row>
    <row r="514" spans="1:22" x14ac:dyDescent="0.2">
      <c r="A5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Value]])),"",IF(AND(P514,Q514,R514,S514,T514,NOT(U514)),1,IF(AND(ISBLANK(Resultados[[#This Row],[Min
(-)]]),ISBLANK(Resultados[[#This Row],[Max
(+)]]),NOT(ISBLANK(Resultados[[#This Row],[Dimension (nominal)]])),ISBLANK(Resultados[[#This Row],[Requirement]])),"Ref",IF(AND(P514,Q514,R514,S514,T514),2,0))))</f>
        <v/>
      </c>
      <c r="B514" s="40"/>
      <c r="C514" s="30"/>
      <c r="D514" s="37"/>
      <c r="E514" s="30"/>
      <c r="F514" s="30"/>
      <c r="G514" s="30"/>
      <c r="H514" s="30"/>
      <c r="I514" s="55"/>
      <c r="J5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4" s="73"/>
      <c r="L514" s="73"/>
      <c r="M514" s="73"/>
      <c r="N514" s="73"/>
      <c r="O514" s="73"/>
      <c r="P514" s="79" t="str">
        <f>IF(ISBLANK(Resultados[[#This Row],[Sample ]]),"",IF(AND(  NOT(AND(ISBLANK($E514),ISBLANK($F514)))),AND($C514-ABS($E514)&lt;=K514,$C514+$F514&gt;=K514),IF(NOT(ISBLANK($G514)),K514&gt;$G514,UPPER(K514)="OK")))</f>
        <v/>
      </c>
      <c r="Q514" s="79" t="str">
        <f>IF(OR(ISBLANK(Resultados[[#This Row],['# or s]]),ISBLANK(Resultados[[#This Row],['# or s 
One-]])),"",IF(AND(  NOT(AND(ISBLANK($E514),ISBLANK($F514)))),AND($C514-ABS($E514)&lt;=L514,$C514+$F514&gt;=L514),IF(NOT(ISBLANK($G514)),K514&gt;$G514,UPPER(L514)="OK")))</f>
        <v/>
      </c>
      <c r="R514" s="79" t="str">
        <f>IF(OR(ISBLANK(Resultados[[#This Row],['# or s]]),ISBLANK(Resultados[[#This Row],['# or s 
Two-]])),"",IF(AND(  NOT(AND(ISBLANK($E514),ISBLANK($F514)))),AND($C514-ABS($E514)&lt;=M514,$C514+$F514&gt;=M514),IF(NOT(ISBLANK($G514)),K514&gt;$G514,UPPER(M514)="OK")))</f>
        <v/>
      </c>
      <c r="S514" s="79" t="str">
        <f>IF(OR(ISBLANK(Resultados[[#This Row],['# or s]]),ISBLANK(Resultados[[#This Row],['# or s 
Three-]])),"",IF(AND(  NOT(AND(ISBLANK($E514),ISBLANK($F514)))),AND($C514-ABS($E514)&lt;=N514,$C514+$F514&gt;=N514),IF(NOT(ISBLANK($G514)),K514&gt;$G514,UPPER(N514)="OK")))</f>
        <v/>
      </c>
      <c r="T514" s="79" t="str">
        <f>IF(OR(ISBLANK(Resultados[[#This Row],['# or s]]),ISBLANK(Resultados[[#This Row],['# or s 
Four-]])),"",IF(AND(  NOT(AND(ISBLANK($E514),ISBLANK($F514)))),AND($C514-ABS($E514)&lt;=O514,$C514+$F514&gt;=O514),IF(NOT(ISBLANK($G514)),K514&gt;$G514,UPPER(O514)="OK")))</f>
        <v/>
      </c>
      <c r="U514" s="79" t="b">
        <f>IF(ISBLANK(Resultados[[#This Row],['# or s]]),P514&lt;&gt;"",AND(P514&lt;&gt;"",Q514&lt;&gt;"",R514&lt;&gt;"",S514&lt;&gt;"",T514&lt;&gt;""))</f>
        <v>0</v>
      </c>
      <c r="V514" s="79" t="b">
        <f t="shared" si="8"/>
        <v>1</v>
      </c>
    </row>
    <row r="515" spans="1:22" x14ac:dyDescent="0.2">
      <c r="A5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Value]])),"",IF(AND(P515,Q515,R515,S515,T515,NOT(U515)),1,IF(AND(ISBLANK(Resultados[[#This Row],[Min
(-)]]),ISBLANK(Resultados[[#This Row],[Max
(+)]]),NOT(ISBLANK(Resultados[[#This Row],[Dimension (nominal)]])),ISBLANK(Resultados[[#This Row],[Requirement]])),"Ref",IF(AND(P515,Q515,R515,S515,T515),2,0))))</f>
        <v/>
      </c>
      <c r="B515" s="40"/>
      <c r="C515" s="30"/>
      <c r="D515" s="37"/>
      <c r="E515" s="30"/>
      <c r="F515" s="30"/>
      <c r="G515" s="30"/>
      <c r="H515" s="30"/>
      <c r="I515" s="55"/>
      <c r="J5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5" s="73"/>
      <c r="L515" s="73"/>
      <c r="M515" s="73"/>
      <c r="N515" s="73"/>
      <c r="O515" s="73"/>
      <c r="P515" s="79" t="str">
        <f>IF(ISBLANK(Resultados[[#This Row],[Sample ]]),"",IF(AND(  NOT(AND(ISBLANK($E515),ISBLANK($F515)))),AND($C515-ABS($E515)&lt;=K515,$C515+$F515&gt;=K515),IF(NOT(ISBLANK($G515)),K515&gt;$G515,UPPER(K515)="OK")))</f>
        <v/>
      </c>
      <c r="Q515" s="79" t="str">
        <f>IF(OR(ISBLANK(Resultados[[#This Row],['# or s]]),ISBLANK(Resultados[[#This Row],['# or s 
One-]])),"",IF(AND(  NOT(AND(ISBLANK($E515),ISBLANK($F515)))),AND($C515-ABS($E515)&lt;=L515,$C515+$F515&gt;=L515),IF(NOT(ISBLANK($G515)),K515&gt;$G515,UPPER(L515)="OK")))</f>
        <v/>
      </c>
      <c r="R515" s="79" t="str">
        <f>IF(OR(ISBLANK(Resultados[[#This Row],['# or s]]),ISBLANK(Resultados[[#This Row],['# or s 
Two-]])),"",IF(AND(  NOT(AND(ISBLANK($E515),ISBLANK($F515)))),AND($C515-ABS($E515)&lt;=M515,$C515+$F515&gt;=M515),IF(NOT(ISBLANK($G515)),K515&gt;$G515,UPPER(M515)="OK")))</f>
        <v/>
      </c>
      <c r="S515" s="79" t="str">
        <f>IF(OR(ISBLANK(Resultados[[#This Row],['# or s]]),ISBLANK(Resultados[[#This Row],['# or s 
Three-]])),"",IF(AND(  NOT(AND(ISBLANK($E515),ISBLANK($F515)))),AND($C515-ABS($E515)&lt;=N515,$C515+$F515&gt;=N515),IF(NOT(ISBLANK($G515)),K515&gt;$G515,UPPER(N515)="OK")))</f>
        <v/>
      </c>
      <c r="T515" s="79" t="str">
        <f>IF(OR(ISBLANK(Resultados[[#This Row],['# or s]]),ISBLANK(Resultados[[#This Row],['# or s 
Four-]])),"",IF(AND(  NOT(AND(ISBLANK($E515),ISBLANK($F515)))),AND($C515-ABS($E515)&lt;=O515,$C515+$F515&gt;=O515),IF(NOT(ISBLANK($G515)),K515&gt;$G515,UPPER(O515)="OK")))</f>
        <v/>
      </c>
      <c r="U515" s="79" t="b">
        <f>IF(ISBLANK(Resultados[[#This Row],['# or s]]),P515&lt;&gt;"",AND(P515&lt;&gt;"",Q515&lt;&gt;"",R515&lt;&gt;"",S515&lt;&gt;"",T515&lt;&gt;""))</f>
        <v>0</v>
      </c>
      <c r="V515" s="79" t="b">
        <f t="shared" si="8"/>
        <v>1</v>
      </c>
    </row>
    <row r="516" spans="1:22" x14ac:dyDescent="0.2">
      <c r="A5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Value]])),"",IF(AND(P516,Q516,R516,S516,T516,NOT(U516)),1,IF(AND(ISBLANK(Resultados[[#This Row],[Min
(-)]]),ISBLANK(Resultados[[#This Row],[Max
(+)]]),NOT(ISBLANK(Resultados[[#This Row],[Dimension (nominal)]])),ISBLANK(Resultados[[#This Row],[Requirement]])),"Ref",IF(AND(P516,Q516,R516,S516,T516),2,0))))</f>
        <v/>
      </c>
      <c r="B516" s="40"/>
      <c r="C516" s="30"/>
      <c r="D516" s="37"/>
      <c r="E516" s="30"/>
      <c r="F516" s="30"/>
      <c r="G516" s="30"/>
      <c r="H516" s="30"/>
      <c r="I516" s="55"/>
      <c r="J5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6" s="73"/>
      <c r="L516" s="73"/>
      <c r="M516" s="73"/>
      <c r="N516" s="73"/>
      <c r="O516" s="73"/>
      <c r="P516" s="79" t="str">
        <f>IF(ISBLANK(Resultados[[#This Row],[Sample ]]),"",IF(AND(  NOT(AND(ISBLANK($E516),ISBLANK($F516)))),AND($C516-ABS($E516)&lt;=K516,$C516+$F516&gt;=K516),IF(NOT(ISBLANK($G516)),K516&gt;$G516,UPPER(K516)="OK")))</f>
        <v/>
      </c>
      <c r="Q516" s="79" t="str">
        <f>IF(OR(ISBLANK(Resultados[[#This Row],['# or s]]),ISBLANK(Resultados[[#This Row],['# or s 
One-]])),"",IF(AND(  NOT(AND(ISBLANK($E516),ISBLANK($F516)))),AND($C516-ABS($E516)&lt;=L516,$C516+$F516&gt;=L516),IF(NOT(ISBLANK($G516)),K516&gt;$G516,UPPER(L516)="OK")))</f>
        <v/>
      </c>
      <c r="R516" s="79" t="str">
        <f>IF(OR(ISBLANK(Resultados[[#This Row],['# or s]]),ISBLANK(Resultados[[#This Row],['# or s 
Two-]])),"",IF(AND(  NOT(AND(ISBLANK($E516),ISBLANK($F516)))),AND($C516-ABS($E516)&lt;=M516,$C516+$F516&gt;=M516),IF(NOT(ISBLANK($G516)),K516&gt;$G516,UPPER(M516)="OK")))</f>
        <v/>
      </c>
      <c r="S516" s="79" t="str">
        <f>IF(OR(ISBLANK(Resultados[[#This Row],['# or s]]),ISBLANK(Resultados[[#This Row],['# or s 
Three-]])),"",IF(AND(  NOT(AND(ISBLANK($E516),ISBLANK($F516)))),AND($C516-ABS($E516)&lt;=N516,$C516+$F516&gt;=N516),IF(NOT(ISBLANK($G516)),K516&gt;$G516,UPPER(N516)="OK")))</f>
        <v/>
      </c>
      <c r="T516" s="79" t="str">
        <f>IF(OR(ISBLANK(Resultados[[#This Row],['# or s]]),ISBLANK(Resultados[[#This Row],['# or s 
Four-]])),"",IF(AND(  NOT(AND(ISBLANK($E516),ISBLANK($F516)))),AND($C516-ABS($E516)&lt;=O516,$C516+$F516&gt;=O516),IF(NOT(ISBLANK($G516)),K516&gt;$G516,UPPER(O516)="OK")))</f>
        <v/>
      </c>
      <c r="U516" s="79" t="b">
        <f>IF(ISBLANK(Resultados[[#This Row],['# or s]]),P516&lt;&gt;"",AND(P516&lt;&gt;"",Q516&lt;&gt;"",R516&lt;&gt;"",S516&lt;&gt;"",T516&lt;&gt;""))</f>
        <v>0</v>
      </c>
      <c r="V516" s="79" t="b">
        <f t="shared" si="8"/>
        <v>1</v>
      </c>
    </row>
    <row r="517" spans="1:22" x14ac:dyDescent="0.2">
      <c r="A5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Value]])),"",IF(AND(P517,Q517,R517,S517,T517,NOT(U517)),1,IF(AND(ISBLANK(Resultados[[#This Row],[Min
(-)]]),ISBLANK(Resultados[[#This Row],[Max
(+)]]),NOT(ISBLANK(Resultados[[#This Row],[Dimension (nominal)]])),ISBLANK(Resultados[[#This Row],[Requirement]])),"Ref",IF(AND(P517,Q517,R517,S517,T517),2,0))))</f>
        <v/>
      </c>
      <c r="B517" s="40"/>
      <c r="C517" s="30"/>
      <c r="D517" s="37"/>
      <c r="E517" s="30"/>
      <c r="F517" s="30"/>
      <c r="G517" s="30"/>
      <c r="H517" s="30"/>
      <c r="I517" s="55"/>
      <c r="J5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7" s="73"/>
      <c r="L517" s="73"/>
      <c r="M517" s="73"/>
      <c r="N517" s="73"/>
      <c r="O517" s="73"/>
      <c r="P517" s="79" t="str">
        <f>IF(ISBLANK(Resultados[[#This Row],[Sample ]]),"",IF(AND(  NOT(AND(ISBLANK($E517),ISBLANK($F517)))),AND($C517-ABS($E517)&lt;=K517,$C517+$F517&gt;=K517),IF(NOT(ISBLANK($G517)),K517&gt;$G517,UPPER(K517)="OK")))</f>
        <v/>
      </c>
      <c r="Q517" s="79" t="str">
        <f>IF(OR(ISBLANK(Resultados[[#This Row],['# or s]]),ISBLANK(Resultados[[#This Row],['# or s 
One-]])),"",IF(AND(  NOT(AND(ISBLANK($E517),ISBLANK($F517)))),AND($C517-ABS($E517)&lt;=L517,$C517+$F517&gt;=L517),IF(NOT(ISBLANK($G517)),K517&gt;$G517,UPPER(L517)="OK")))</f>
        <v/>
      </c>
      <c r="R517" s="79" t="str">
        <f>IF(OR(ISBLANK(Resultados[[#This Row],['# or s]]),ISBLANK(Resultados[[#This Row],['# or s 
Two-]])),"",IF(AND(  NOT(AND(ISBLANK($E517),ISBLANK($F517)))),AND($C517-ABS($E517)&lt;=M517,$C517+$F517&gt;=M517),IF(NOT(ISBLANK($G517)),K517&gt;$G517,UPPER(M517)="OK")))</f>
        <v/>
      </c>
      <c r="S517" s="79" t="str">
        <f>IF(OR(ISBLANK(Resultados[[#This Row],['# or s]]),ISBLANK(Resultados[[#This Row],['# or s 
Three-]])),"",IF(AND(  NOT(AND(ISBLANK($E517),ISBLANK($F517)))),AND($C517-ABS($E517)&lt;=N517,$C517+$F517&gt;=N517),IF(NOT(ISBLANK($G517)),K517&gt;$G517,UPPER(N517)="OK")))</f>
        <v/>
      </c>
      <c r="T517" s="79" t="str">
        <f>IF(OR(ISBLANK(Resultados[[#This Row],['# or s]]),ISBLANK(Resultados[[#This Row],['# or s 
Four-]])),"",IF(AND(  NOT(AND(ISBLANK($E517),ISBLANK($F517)))),AND($C517-ABS($E517)&lt;=O517,$C517+$F517&gt;=O517),IF(NOT(ISBLANK($G517)),K517&gt;$G517,UPPER(O517)="OK")))</f>
        <v/>
      </c>
      <c r="U517" s="79" t="b">
        <f>IF(ISBLANK(Resultados[[#This Row],['# or s]]),P517&lt;&gt;"",AND(P517&lt;&gt;"",Q517&lt;&gt;"",R517&lt;&gt;"",S517&lt;&gt;"",T517&lt;&gt;""))</f>
        <v>0</v>
      </c>
      <c r="V517" s="79" t="b">
        <f t="shared" si="8"/>
        <v>1</v>
      </c>
    </row>
    <row r="518" spans="1:22" x14ac:dyDescent="0.2">
      <c r="A5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Value]])),"",IF(AND(P518,Q518,R518,S518,T518,NOT(U518)),1,IF(AND(ISBLANK(Resultados[[#This Row],[Min
(-)]]),ISBLANK(Resultados[[#This Row],[Max
(+)]]),NOT(ISBLANK(Resultados[[#This Row],[Dimension (nominal)]])),ISBLANK(Resultados[[#This Row],[Requirement]])),"Ref",IF(AND(P518,Q518,R518,S518,T518),2,0))))</f>
        <v/>
      </c>
      <c r="B518" s="40"/>
      <c r="C518" s="30"/>
      <c r="D518" s="37"/>
      <c r="E518" s="30"/>
      <c r="F518" s="30"/>
      <c r="G518" s="30"/>
      <c r="H518" s="30"/>
      <c r="I518" s="55"/>
      <c r="J5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8" s="73"/>
      <c r="L518" s="73"/>
      <c r="M518" s="73"/>
      <c r="N518" s="73"/>
      <c r="O518" s="73"/>
      <c r="P518" s="79" t="str">
        <f>IF(ISBLANK(Resultados[[#This Row],[Sample ]]),"",IF(AND(  NOT(AND(ISBLANK($E518),ISBLANK($F518)))),AND($C518-ABS($E518)&lt;=K518,$C518+$F518&gt;=K518),IF(NOT(ISBLANK($G518)),K518&gt;$G518,UPPER(K518)="OK")))</f>
        <v/>
      </c>
      <c r="Q518" s="79" t="str">
        <f>IF(OR(ISBLANK(Resultados[[#This Row],['# or s]]),ISBLANK(Resultados[[#This Row],['# or s 
One-]])),"",IF(AND(  NOT(AND(ISBLANK($E518),ISBLANK($F518)))),AND($C518-ABS($E518)&lt;=L518,$C518+$F518&gt;=L518),IF(NOT(ISBLANK($G518)),K518&gt;$G518,UPPER(L518)="OK")))</f>
        <v/>
      </c>
      <c r="R518" s="79" t="str">
        <f>IF(OR(ISBLANK(Resultados[[#This Row],['# or s]]),ISBLANK(Resultados[[#This Row],['# or s 
Two-]])),"",IF(AND(  NOT(AND(ISBLANK($E518),ISBLANK($F518)))),AND($C518-ABS($E518)&lt;=M518,$C518+$F518&gt;=M518),IF(NOT(ISBLANK($G518)),K518&gt;$G518,UPPER(M518)="OK")))</f>
        <v/>
      </c>
      <c r="S518" s="79" t="str">
        <f>IF(OR(ISBLANK(Resultados[[#This Row],['# or s]]),ISBLANK(Resultados[[#This Row],['# or s 
Three-]])),"",IF(AND(  NOT(AND(ISBLANK($E518),ISBLANK($F518)))),AND($C518-ABS($E518)&lt;=N518,$C518+$F518&gt;=N518),IF(NOT(ISBLANK($G518)),K518&gt;$G518,UPPER(N518)="OK")))</f>
        <v/>
      </c>
      <c r="T518" s="79" t="str">
        <f>IF(OR(ISBLANK(Resultados[[#This Row],['# or s]]),ISBLANK(Resultados[[#This Row],['# or s 
Four-]])),"",IF(AND(  NOT(AND(ISBLANK($E518),ISBLANK($F518)))),AND($C518-ABS($E518)&lt;=O518,$C518+$F518&gt;=O518),IF(NOT(ISBLANK($G518)),K518&gt;$G518,UPPER(O518)="OK")))</f>
        <v/>
      </c>
      <c r="U518" s="79" t="b">
        <f>IF(ISBLANK(Resultados[[#This Row],['# or s]]),P518&lt;&gt;"",AND(P518&lt;&gt;"",Q518&lt;&gt;"",R518&lt;&gt;"",S518&lt;&gt;"",T518&lt;&gt;""))</f>
        <v>0</v>
      </c>
      <c r="V518" s="79" t="b">
        <f t="shared" si="8"/>
        <v>1</v>
      </c>
    </row>
    <row r="519" spans="1:22" x14ac:dyDescent="0.2">
      <c r="A5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Value]])),"",IF(AND(P519,Q519,R519,S519,T519,NOT(U519)),1,IF(AND(ISBLANK(Resultados[[#This Row],[Min
(-)]]),ISBLANK(Resultados[[#This Row],[Max
(+)]]),NOT(ISBLANK(Resultados[[#This Row],[Dimension (nominal)]])),ISBLANK(Resultados[[#This Row],[Requirement]])),"Ref",IF(AND(P519,Q519,R519,S519,T519),2,0))))</f>
        <v/>
      </c>
      <c r="B519" s="40"/>
      <c r="C519" s="30"/>
      <c r="D519" s="37"/>
      <c r="E519" s="30"/>
      <c r="F519" s="30"/>
      <c r="G519" s="30"/>
      <c r="H519" s="30"/>
      <c r="I519" s="55"/>
      <c r="J5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19" s="73"/>
      <c r="L519" s="73"/>
      <c r="M519" s="73"/>
      <c r="N519" s="73"/>
      <c r="O519" s="73"/>
      <c r="P519" s="79" t="str">
        <f>IF(ISBLANK(Resultados[[#This Row],[Sample ]]),"",IF(AND(  NOT(AND(ISBLANK($E519),ISBLANK($F519)))),AND($C519-ABS($E519)&lt;=K519,$C519+$F519&gt;=K519),IF(NOT(ISBLANK($G519)),K519&gt;$G519,UPPER(K519)="OK")))</f>
        <v/>
      </c>
      <c r="Q519" s="79" t="str">
        <f>IF(OR(ISBLANK(Resultados[[#This Row],['# or s]]),ISBLANK(Resultados[[#This Row],['# or s 
One-]])),"",IF(AND(  NOT(AND(ISBLANK($E519),ISBLANK($F519)))),AND($C519-ABS($E519)&lt;=L519,$C519+$F519&gt;=L519),IF(NOT(ISBLANK($G519)),K519&gt;$G519,UPPER(L519)="OK")))</f>
        <v/>
      </c>
      <c r="R519" s="79" t="str">
        <f>IF(OR(ISBLANK(Resultados[[#This Row],['# or s]]),ISBLANK(Resultados[[#This Row],['# or s 
Two-]])),"",IF(AND(  NOT(AND(ISBLANK($E519),ISBLANK($F519)))),AND($C519-ABS($E519)&lt;=M519,$C519+$F519&gt;=M519),IF(NOT(ISBLANK($G519)),K519&gt;$G519,UPPER(M519)="OK")))</f>
        <v/>
      </c>
      <c r="S519" s="79" t="str">
        <f>IF(OR(ISBLANK(Resultados[[#This Row],['# or s]]),ISBLANK(Resultados[[#This Row],['# or s 
Three-]])),"",IF(AND(  NOT(AND(ISBLANK($E519),ISBLANK($F519)))),AND($C519-ABS($E519)&lt;=N519,$C519+$F519&gt;=N519),IF(NOT(ISBLANK($G519)),K519&gt;$G519,UPPER(N519)="OK")))</f>
        <v/>
      </c>
      <c r="T519" s="79" t="str">
        <f>IF(OR(ISBLANK(Resultados[[#This Row],['# or s]]),ISBLANK(Resultados[[#This Row],['# or s 
Four-]])),"",IF(AND(  NOT(AND(ISBLANK($E519),ISBLANK($F519)))),AND($C519-ABS($E519)&lt;=O519,$C519+$F519&gt;=O519),IF(NOT(ISBLANK($G519)),K519&gt;$G519,UPPER(O519)="OK")))</f>
        <v/>
      </c>
      <c r="U519" s="79" t="b">
        <f>IF(ISBLANK(Resultados[[#This Row],['# or s]]),P519&lt;&gt;"",AND(P519&lt;&gt;"",Q519&lt;&gt;"",R519&lt;&gt;"",S519&lt;&gt;"",T519&lt;&gt;""))</f>
        <v>0</v>
      </c>
      <c r="V519" s="79" t="b">
        <f t="shared" si="8"/>
        <v>1</v>
      </c>
    </row>
    <row r="520" spans="1:22" x14ac:dyDescent="0.2">
      <c r="A5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Value]])),"",IF(AND(P520,Q520,R520,S520,T520,NOT(U520)),1,IF(AND(ISBLANK(Resultados[[#This Row],[Min
(-)]]),ISBLANK(Resultados[[#This Row],[Max
(+)]]),NOT(ISBLANK(Resultados[[#This Row],[Dimension (nominal)]])),ISBLANK(Resultados[[#This Row],[Requirement]])),"Ref",IF(AND(P520,Q520,R520,S520,T520),2,0))))</f>
        <v/>
      </c>
      <c r="B520" s="40"/>
      <c r="C520" s="30"/>
      <c r="D520" s="37"/>
      <c r="E520" s="30"/>
      <c r="F520" s="30"/>
      <c r="G520" s="30"/>
      <c r="H520" s="30"/>
      <c r="I520" s="55"/>
      <c r="J5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0" s="73"/>
      <c r="L520" s="73"/>
      <c r="M520" s="73"/>
      <c r="N520" s="73"/>
      <c r="O520" s="73"/>
      <c r="P520" s="79" t="str">
        <f>IF(ISBLANK(Resultados[[#This Row],[Sample ]]),"",IF(AND(  NOT(AND(ISBLANK($E520),ISBLANK($F520)))),AND($C520-ABS($E520)&lt;=K520,$C520+$F520&gt;=K520),IF(NOT(ISBLANK($G520)),K520&gt;$G520,UPPER(K520)="OK")))</f>
        <v/>
      </c>
      <c r="Q520" s="79" t="str">
        <f>IF(OR(ISBLANK(Resultados[[#This Row],['# or s]]),ISBLANK(Resultados[[#This Row],['# or s 
One-]])),"",IF(AND(  NOT(AND(ISBLANK($E520),ISBLANK($F520)))),AND($C520-ABS($E520)&lt;=L520,$C520+$F520&gt;=L520),IF(NOT(ISBLANK($G520)),K520&gt;$G520,UPPER(L520)="OK")))</f>
        <v/>
      </c>
      <c r="R520" s="79" t="str">
        <f>IF(OR(ISBLANK(Resultados[[#This Row],['# or s]]),ISBLANK(Resultados[[#This Row],['# or s 
Two-]])),"",IF(AND(  NOT(AND(ISBLANK($E520),ISBLANK($F520)))),AND($C520-ABS($E520)&lt;=M520,$C520+$F520&gt;=M520),IF(NOT(ISBLANK($G520)),K520&gt;$G520,UPPER(M520)="OK")))</f>
        <v/>
      </c>
      <c r="S520" s="79" t="str">
        <f>IF(OR(ISBLANK(Resultados[[#This Row],['# or s]]),ISBLANK(Resultados[[#This Row],['# or s 
Three-]])),"",IF(AND(  NOT(AND(ISBLANK($E520),ISBLANK($F520)))),AND($C520-ABS($E520)&lt;=N520,$C520+$F520&gt;=N520),IF(NOT(ISBLANK($G520)),K520&gt;$G520,UPPER(N520)="OK")))</f>
        <v/>
      </c>
      <c r="T520" s="79" t="str">
        <f>IF(OR(ISBLANK(Resultados[[#This Row],['# or s]]),ISBLANK(Resultados[[#This Row],['# or s 
Four-]])),"",IF(AND(  NOT(AND(ISBLANK($E520),ISBLANK($F520)))),AND($C520-ABS($E520)&lt;=O520,$C520+$F520&gt;=O520),IF(NOT(ISBLANK($G520)),K520&gt;$G520,UPPER(O520)="OK")))</f>
        <v/>
      </c>
      <c r="U520" s="79" t="b">
        <f>IF(ISBLANK(Resultados[[#This Row],['# or s]]),P520&lt;&gt;"",AND(P520&lt;&gt;"",Q520&lt;&gt;"",R520&lt;&gt;"",S520&lt;&gt;"",T520&lt;&gt;""))</f>
        <v>0</v>
      </c>
      <c r="V520" s="79" t="b">
        <f t="shared" si="8"/>
        <v>1</v>
      </c>
    </row>
    <row r="521" spans="1:22" x14ac:dyDescent="0.2">
      <c r="A5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Value]])),"",IF(AND(P521,Q521,R521,S521,T521,NOT(U521)),1,IF(AND(ISBLANK(Resultados[[#This Row],[Min
(-)]]),ISBLANK(Resultados[[#This Row],[Max
(+)]]),NOT(ISBLANK(Resultados[[#This Row],[Dimension (nominal)]])),ISBLANK(Resultados[[#This Row],[Requirement]])),"Ref",IF(AND(P521,Q521,R521,S521,T521),2,0))))</f>
        <v/>
      </c>
      <c r="B521" s="40"/>
      <c r="C521" s="30"/>
      <c r="D521" s="37"/>
      <c r="E521" s="30"/>
      <c r="F521" s="30"/>
      <c r="G521" s="30"/>
      <c r="H521" s="30"/>
      <c r="I521" s="55"/>
      <c r="J5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1" s="73"/>
      <c r="L521" s="73"/>
      <c r="M521" s="73"/>
      <c r="N521" s="73"/>
      <c r="O521" s="73"/>
      <c r="P521" s="79" t="str">
        <f>IF(ISBLANK(Resultados[[#This Row],[Sample ]]),"",IF(AND(  NOT(AND(ISBLANK($E521),ISBLANK($F521)))),AND($C521-ABS($E521)&lt;=K521,$C521+$F521&gt;=K521),IF(NOT(ISBLANK($G521)),K521&gt;$G521,UPPER(K521)="OK")))</f>
        <v/>
      </c>
      <c r="Q521" s="79" t="str">
        <f>IF(OR(ISBLANK(Resultados[[#This Row],['# or s]]),ISBLANK(Resultados[[#This Row],['# or s 
One-]])),"",IF(AND(  NOT(AND(ISBLANK($E521),ISBLANK($F521)))),AND($C521-ABS($E521)&lt;=L521,$C521+$F521&gt;=L521),IF(NOT(ISBLANK($G521)),K521&gt;$G521,UPPER(L521)="OK")))</f>
        <v/>
      </c>
      <c r="R521" s="79" t="str">
        <f>IF(OR(ISBLANK(Resultados[[#This Row],['# or s]]),ISBLANK(Resultados[[#This Row],['# or s 
Two-]])),"",IF(AND(  NOT(AND(ISBLANK($E521),ISBLANK($F521)))),AND($C521-ABS($E521)&lt;=M521,$C521+$F521&gt;=M521),IF(NOT(ISBLANK($G521)),K521&gt;$G521,UPPER(M521)="OK")))</f>
        <v/>
      </c>
      <c r="S521" s="79" t="str">
        <f>IF(OR(ISBLANK(Resultados[[#This Row],['# or s]]),ISBLANK(Resultados[[#This Row],['# or s 
Three-]])),"",IF(AND(  NOT(AND(ISBLANK($E521),ISBLANK($F521)))),AND($C521-ABS($E521)&lt;=N521,$C521+$F521&gt;=N521),IF(NOT(ISBLANK($G521)),K521&gt;$G521,UPPER(N521)="OK")))</f>
        <v/>
      </c>
      <c r="T521" s="79" t="str">
        <f>IF(OR(ISBLANK(Resultados[[#This Row],['# or s]]),ISBLANK(Resultados[[#This Row],['# or s 
Four-]])),"",IF(AND(  NOT(AND(ISBLANK($E521),ISBLANK($F521)))),AND($C521-ABS($E521)&lt;=O521,$C521+$F521&gt;=O521),IF(NOT(ISBLANK($G521)),K521&gt;$G521,UPPER(O521)="OK")))</f>
        <v/>
      </c>
      <c r="U521" s="79" t="b">
        <f>IF(ISBLANK(Resultados[[#This Row],['# or s]]),P521&lt;&gt;"",AND(P521&lt;&gt;"",Q521&lt;&gt;"",R521&lt;&gt;"",S521&lt;&gt;"",T521&lt;&gt;""))</f>
        <v>0</v>
      </c>
      <c r="V521" s="79" t="b">
        <f t="shared" si="8"/>
        <v>1</v>
      </c>
    </row>
    <row r="522" spans="1:22" x14ac:dyDescent="0.2">
      <c r="A5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Value]])),"",IF(AND(P522,Q522,R522,S522,T522,NOT(U522)),1,IF(AND(ISBLANK(Resultados[[#This Row],[Min
(-)]]),ISBLANK(Resultados[[#This Row],[Max
(+)]]),NOT(ISBLANK(Resultados[[#This Row],[Dimension (nominal)]])),ISBLANK(Resultados[[#This Row],[Requirement]])),"Ref",IF(AND(P522,Q522,R522,S522,T522),2,0))))</f>
        <v/>
      </c>
      <c r="B522" s="40"/>
      <c r="C522" s="30"/>
      <c r="D522" s="37"/>
      <c r="E522" s="30"/>
      <c r="F522" s="30"/>
      <c r="G522" s="30"/>
      <c r="H522" s="30"/>
      <c r="I522" s="55"/>
      <c r="J5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2" s="73"/>
      <c r="L522" s="73"/>
      <c r="M522" s="73"/>
      <c r="N522" s="73"/>
      <c r="O522" s="73"/>
      <c r="P522" s="79" t="str">
        <f>IF(ISBLANK(Resultados[[#This Row],[Sample ]]),"",IF(AND(  NOT(AND(ISBLANK($E522),ISBLANK($F522)))),AND($C522-ABS($E522)&lt;=K522,$C522+$F522&gt;=K522),IF(NOT(ISBLANK($G522)),K522&gt;$G522,UPPER(K522)="OK")))</f>
        <v/>
      </c>
      <c r="Q522" s="79" t="str">
        <f>IF(OR(ISBLANK(Resultados[[#This Row],['# or s]]),ISBLANK(Resultados[[#This Row],['# or s 
One-]])),"",IF(AND(  NOT(AND(ISBLANK($E522),ISBLANK($F522)))),AND($C522-ABS($E522)&lt;=L522,$C522+$F522&gt;=L522),IF(NOT(ISBLANK($G522)),K522&gt;$G522,UPPER(L522)="OK")))</f>
        <v/>
      </c>
      <c r="R522" s="79" t="str">
        <f>IF(OR(ISBLANK(Resultados[[#This Row],['# or s]]),ISBLANK(Resultados[[#This Row],['# or s 
Two-]])),"",IF(AND(  NOT(AND(ISBLANK($E522),ISBLANK($F522)))),AND($C522-ABS($E522)&lt;=M522,$C522+$F522&gt;=M522),IF(NOT(ISBLANK($G522)),K522&gt;$G522,UPPER(M522)="OK")))</f>
        <v/>
      </c>
      <c r="S522" s="79" t="str">
        <f>IF(OR(ISBLANK(Resultados[[#This Row],['# or s]]),ISBLANK(Resultados[[#This Row],['# or s 
Three-]])),"",IF(AND(  NOT(AND(ISBLANK($E522),ISBLANK($F522)))),AND($C522-ABS($E522)&lt;=N522,$C522+$F522&gt;=N522),IF(NOT(ISBLANK($G522)),K522&gt;$G522,UPPER(N522)="OK")))</f>
        <v/>
      </c>
      <c r="T522" s="79" t="str">
        <f>IF(OR(ISBLANK(Resultados[[#This Row],['# or s]]),ISBLANK(Resultados[[#This Row],['# or s 
Four-]])),"",IF(AND(  NOT(AND(ISBLANK($E522),ISBLANK($F522)))),AND($C522-ABS($E522)&lt;=O522,$C522+$F522&gt;=O522),IF(NOT(ISBLANK($G522)),K522&gt;$G522,UPPER(O522)="OK")))</f>
        <v/>
      </c>
      <c r="U522" s="79" t="b">
        <f>IF(ISBLANK(Resultados[[#This Row],['# or s]]),P522&lt;&gt;"",AND(P522&lt;&gt;"",Q522&lt;&gt;"",R522&lt;&gt;"",S522&lt;&gt;"",T522&lt;&gt;""))</f>
        <v>0</v>
      </c>
      <c r="V522" s="79" t="b">
        <f t="shared" si="8"/>
        <v>1</v>
      </c>
    </row>
    <row r="523" spans="1:22" x14ac:dyDescent="0.2">
      <c r="A5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Value]])),"",IF(AND(P523,Q523,R523,S523,T523,NOT(U523)),1,IF(AND(ISBLANK(Resultados[[#This Row],[Min
(-)]]),ISBLANK(Resultados[[#This Row],[Max
(+)]]),NOT(ISBLANK(Resultados[[#This Row],[Dimension (nominal)]])),ISBLANK(Resultados[[#This Row],[Requirement]])),"Ref",IF(AND(P523,Q523,R523,S523,T523),2,0))))</f>
        <v/>
      </c>
      <c r="B523" s="40"/>
      <c r="C523" s="30"/>
      <c r="D523" s="37"/>
      <c r="E523" s="30"/>
      <c r="F523" s="30"/>
      <c r="G523" s="30"/>
      <c r="H523" s="30"/>
      <c r="I523" s="55"/>
      <c r="J5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3" s="73"/>
      <c r="L523" s="73"/>
      <c r="M523" s="73"/>
      <c r="N523" s="73"/>
      <c r="O523" s="73"/>
      <c r="P523" s="79" t="str">
        <f>IF(ISBLANK(Resultados[[#This Row],[Sample ]]),"",IF(AND(  NOT(AND(ISBLANK($E523),ISBLANK($F523)))),AND($C523-ABS($E523)&lt;=K523,$C523+$F523&gt;=K523),IF(NOT(ISBLANK($G523)),K523&gt;$G523,UPPER(K523)="OK")))</f>
        <v/>
      </c>
      <c r="Q523" s="79" t="str">
        <f>IF(OR(ISBLANK(Resultados[[#This Row],['# or s]]),ISBLANK(Resultados[[#This Row],['# or s 
One-]])),"",IF(AND(  NOT(AND(ISBLANK($E523),ISBLANK($F523)))),AND($C523-ABS($E523)&lt;=L523,$C523+$F523&gt;=L523),IF(NOT(ISBLANK($G523)),K523&gt;$G523,UPPER(L523)="OK")))</f>
        <v/>
      </c>
      <c r="R523" s="79" t="str">
        <f>IF(OR(ISBLANK(Resultados[[#This Row],['# or s]]),ISBLANK(Resultados[[#This Row],['# or s 
Two-]])),"",IF(AND(  NOT(AND(ISBLANK($E523),ISBLANK($F523)))),AND($C523-ABS($E523)&lt;=M523,$C523+$F523&gt;=M523),IF(NOT(ISBLANK($G523)),K523&gt;$G523,UPPER(M523)="OK")))</f>
        <v/>
      </c>
      <c r="S523" s="79" t="str">
        <f>IF(OR(ISBLANK(Resultados[[#This Row],['# or s]]),ISBLANK(Resultados[[#This Row],['# or s 
Three-]])),"",IF(AND(  NOT(AND(ISBLANK($E523),ISBLANK($F523)))),AND($C523-ABS($E523)&lt;=N523,$C523+$F523&gt;=N523),IF(NOT(ISBLANK($G523)),K523&gt;$G523,UPPER(N523)="OK")))</f>
        <v/>
      </c>
      <c r="T523" s="79" t="str">
        <f>IF(OR(ISBLANK(Resultados[[#This Row],['# or s]]),ISBLANK(Resultados[[#This Row],['# or s 
Four-]])),"",IF(AND(  NOT(AND(ISBLANK($E523),ISBLANK($F523)))),AND($C523-ABS($E523)&lt;=O523,$C523+$F523&gt;=O523),IF(NOT(ISBLANK($G523)),K523&gt;$G523,UPPER(O523)="OK")))</f>
        <v/>
      </c>
      <c r="U523" s="79" t="b">
        <f>IF(ISBLANK(Resultados[[#This Row],['# or s]]),P523&lt;&gt;"",AND(P523&lt;&gt;"",Q523&lt;&gt;"",R523&lt;&gt;"",S523&lt;&gt;"",T523&lt;&gt;""))</f>
        <v>0</v>
      </c>
      <c r="V523" s="79" t="b">
        <f t="shared" si="8"/>
        <v>1</v>
      </c>
    </row>
    <row r="524" spans="1:22" x14ac:dyDescent="0.2">
      <c r="A5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Value]])),"",IF(AND(P524,Q524,R524,S524,T524,NOT(U524)),1,IF(AND(ISBLANK(Resultados[[#This Row],[Min
(-)]]),ISBLANK(Resultados[[#This Row],[Max
(+)]]),NOT(ISBLANK(Resultados[[#This Row],[Dimension (nominal)]])),ISBLANK(Resultados[[#This Row],[Requirement]])),"Ref",IF(AND(P524,Q524,R524,S524,T524),2,0))))</f>
        <v/>
      </c>
      <c r="B524" s="40"/>
      <c r="C524" s="30"/>
      <c r="D524" s="37"/>
      <c r="E524" s="30"/>
      <c r="F524" s="30"/>
      <c r="G524" s="30"/>
      <c r="H524" s="30"/>
      <c r="I524" s="55"/>
      <c r="J5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4" s="73"/>
      <c r="L524" s="73"/>
      <c r="M524" s="73"/>
      <c r="N524" s="73"/>
      <c r="O524" s="73"/>
      <c r="P524" s="79" t="str">
        <f>IF(ISBLANK(Resultados[[#This Row],[Sample ]]),"",IF(AND(  NOT(AND(ISBLANK($E524),ISBLANK($F524)))),AND($C524-ABS($E524)&lt;=K524,$C524+$F524&gt;=K524),IF(NOT(ISBLANK($G524)),K524&gt;$G524,UPPER(K524)="OK")))</f>
        <v/>
      </c>
      <c r="Q524" s="79" t="str">
        <f>IF(OR(ISBLANK(Resultados[[#This Row],['# or s]]),ISBLANK(Resultados[[#This Row],['# or s 
One-]])),"",IF(AND(  NOT(AND(ISBLANK($E524),ISBLANK($F524)))),AND($C524-ABS($E524)&lt;=L524,$C524+$F524&gt;=L524),IF(NOT(ISBLANK($G524)),K524&gt;$G524,UPPER(L524)="OK")))</f>
        <v/>
      </c>
      <c r="R524" s="79" t="str">
        <f>IF(OR(ISBLANK(Resultados[[#This Row],['# or s]]),ISBLANK(Resultados[[#This Row],['# or s 
Two-]])),"",IF(AND(  NOT(AND(ISBLANK($E524),ISBLANK($F524)))),AND($C524-ABS($E524)&lt;=M524,$C524+$F524&gt;=M524),IF(NOT(ISBLANK($G524)),K524&gt;$G524,UPPER(M524)="OK")))</f>
        <v/>
      </c>
      <c r="S524" s="79" t="str">
        <f>IF(OR(ISBLANK(Resultados[[#This Row],['# or s]]),ISBLANK(Resultados[[#This Row],['# or s 
Three-]])),"",IF(AND(  NOT(AND(ISBLANK($E524),ISBLANK($F524)))),AND($C524-ABS($E524)&lt;=N524,$C524+$F524&gt;=N524),IF(NOT(ISBLANK($G524)),K524&gt;$G524,UPPER(N524)="OK")))</f>
        <v/>
      </c>
      <c r="T524" s="79" t="str">
        <f>IF(OR(ISBLANK(Resultados[[#This Row],['# or s]]),ISBLANK(Resultados[[#This Row],['# or s 
Four-]])),"",IF(AND(  NOT(AND(ISBLANK($E524),ISBLANK($F524)))),AND($C524-ABS($E524)&lt;=O524,$C524+$F524&gt;=O524),IF(NOT(ISBLANK($G524)),K524&gt;$G524,UPPER(O524)="OK")))</f>
        <v/>
      </c>
      <c r="U524" s="79" t="b">
        <f>IF(ISBLANK(Resultados[[#This Row],['# or s]]),P524&lt;&gt;"",AND(P524&lt;&gt;"",Q524&lt;&gt;"",R524&lt;&gt;"",S524&lt;&gt;"",T524&lt;&gt;""))</f>
        <v>0</v>
      </c>
      <c r="V524" s="79" t="b">
        <f t="shared" si="8"/>
        <v>1</v>
      </c>
    </row>
    <row r="525" spans="1:22" x14ac:dyDescent="0.2">
      <c r="A5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Value]])),"",IF(AND(P525,Q525,R525,S525,T525,NOT(U525)),1,IF(AND(ISBLANK(Resultados[[#This Row],[Min
(-)]]),ISBLANK(Resultados[[#This Row],[Max
(+)]]),NOT(ISBLANK(Resultados[[#This Row],[Dimension (nominal)]])),ISBLANK(Resultados[[#This Row],[Requirement]])),"Ref",IF(AND(P525,Q525,R525,S525,T525),2,0))))</f>
        <v/>
      </c>
      <c r="B525" s="40"/>
      <c r="C525" s="30"/>
      <c r="D525" s="37"/>
      <c r="E525" s="30"/>
      <c r="F525" s="30"/>
      <c r="G525" s="30"/>
      <c r="H525" s="30"/>
      <c r="I525" s="55"/>
      <c r="J5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5" s="73"/>
      <c r="L525" s="73"/>
      <c r="M525" s="73"/>
      <c r="N525" s="73"/>
      <c r="O525" s="73"/>
      <c r="P525" s="79" t="str">
        <f>IF(ISBLANK(Resultados[[#This Row],[Sample ]]),"",IF(AND(  NOT(AND(ISBLANK($E525),ISBLANK($F525)))),AND($C525-ABS($E525)&lt;=K525,$C525+$F525&gt;=K525),IF(NOT(ISBLANK($G525)),K525&gt;$G525,UPPER(K525)="OK")))</f>
        <v/>
      </c>
      <c r="Q525" s="79" t="str">
        <f>IF(OR(ISBLANK(Resultados[[#This Row],['# or s]]),ISBLANK(Resultados[[#This Row],['# or s 
One-]])),"",IF(AND(  NOT(AND(ISBLANK($E525),ISBLANK($F525)))),AND($C525-ABS($E525)&lt;=L525,$C525+$F525&gt;=L525),IF(NOT(ISBLANK($G525)),K525&gt;$G525,UPPER(L525)="OK")))</f>
        <v/>
      </c>
      <c r="R525" s="79" t="str">
        <f>IF(OR(ISBLANK(Resultados[[#This Row],['# or s]]),ISBLANK(Resultados[[#This Row],['# or s 
Two-]])),"",IF(AND(  NOT(AND(ISBLANK($E525),ISBLANK($F525)))),AND($C525-ABS($E525)&lt;=M525,$C525+$F525&gt;=M525),IF(NOT(ISBLANK($G525)),K525&gt;$G525,UPPER(M525)="OK")))</f>
        <v/>
      </c>
      <c r="S525" s="79" t="str">
        <f>IF(OR(ISBLANK(Resultados[[#This Row],['# or s]]),ISBLANK(Resultados[[#This Row],['# or s 
Three-]])),"",IF(AND(  NOT(AND(ISBLANK($E525),ISBLANK($F525)))),AND($C525-ABS($E525)&lt;=N525,$C525+$F525&gt;=N525),IF(NOT(ISBLANK($G525)),K525&gt;$G525,UPPER(N525)="OK")))</f>
        <v/>
      </c>
      <c r="T525" s="79" t="str">
        <f>IF(OR(ISBLANK(Resultados[[#This Row],['# or s]]),ISBLANK(Resultados[[#This Row],['# or s 
Four-]])),"",IF(AND(  NOT(AND(ISBLANK($E525),ISBLANK($F525)))),AND($C525-ABS($E525)&lt;=O525,$C525+$F525&gt;=O525),IF(NOT(ISBLANK($G525)),K525&gt;$G525,UPPER(O525)="OK")))</f>
        <v/>
      </c>
      <c r="U525" s="79" t="b">
        <f>IF(ISBLANK(Resultados[[#This Row],['# or s]]),P525&lt;&gt;"",AND(P525&lt;&gt;"",Q525&lt;&gt;"",R525&lt;&gt;"",S525&lt;&gt;"",T525&lt;&gt;""))</f>
        <v>0</v>
      </c>
      <c r="V525" s="79" t="b">
        <f t="shared" si="8"/>
        <v>1</v>
      </c>
    </row>
    <row r="526" spans="1:22" x14ac:dyDescent="0.2">
      <c r="A5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Value]])),"",IF(AND(P526,Q526,R526,S526,T526,NOT(U526)),1,IF(AND(ISBLANK(Resultados[[#This Row],[Min
(-)]]),ISBLANK(Resultados[[#This Row],[Max
(+)]]),NOT(ISBLANK(Resultados[[#This Row],[Dimension (nominal)]])),ISBLANK(Resultados[[#This Row],[Requirement]])),"Ref",IF(AND(P526,Q526,R526,S526,T526),2,0))))</f>
        <v/>
      </c>
      <c r="B526" s="40"/>
      <c r="C526" s="30"/>
      <c r="D526" s="37"/>
      <c r="E526" s="30"/>
      <c r="F526" s="30"/>
      <c r="G526" s="30"/>
      <c r="H526" s="30"/>
      <c r="I526" s="55"/>
      <c r="J5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6" s="73"/>
      <c r="L526" s="73"/>
      <c r="M526" s="73"/>
      <c r="N526" s="73"/>
      <c r="O526" s="73"/>
      <c r="P526" s="79" t="str">
        <f>IF(ISBLANK(Resultados[[#This Row],[Sample ]]),"",IF(AND(  NOT(AND(ISBLANK($E526),ISBLANK($F526)))),AND($C526-ABS($E526)&lt;=K526,$C526+$F526&gt;=K526),IF(NOT(ISBLANK($G526)),K526&gt;$G526,UPPER(K526)="OK")))</f>
        <v/>
      </c>
      <c r="Q526" s="79" t="str">
        <f>IF(OR(ISBLANK(Resultados[[#This Row],['# or s]]),ISBLANK(Resultados[[#This Row],['# or s 
One-]])),"",IF(AND(  NOT(AND(ISBLANK($E526),ISBLANK($F526)))),AND($C526-ABS($E526)&lt;=L526,$C526+$F526&gt;=L526),IF(NOT(ISBLANK($G526)),K526&gt;$G526,UPPER(L526)="OK")))</f>
        <v/>
      </c>
      <c r="R526" s="79" t="str">
        <f>IF(OR(ISBLANK(Resultados[[#This Row],['# or s]]),ISBLANK(Resultados[[#This Row],['# or s 
Two-]])),"",IF(AND(  NOT(AND(ISBLANK($E526),ISBLANK($F526)))),AND($C526-ABS($E526)&lt;=M526,$C526+$F526&gt;=M526),IF(NOT(ISBLANK($G526)),K526&gt;$G526,UPPER(M526)="OK")))</f>
        <v/>
      </c>
      <c r="S526" s="79" t="str">
        <f>IF(OR(ISBLANK(Resultados[[#This Row],['# or s]]),ISBLANK(Resultados[[#This Row],['# or s 
Three-]])),"",IF(AND(  NOT(AND(ISBLANK($E526),ISBLANK($F526)))),AND($C526-ABS($E526)&lt;=N526,$C526+$F526&gt;=N526),IF(NOT(ISBLANK($G526)),K526&gt;$G526,UPPER(N526)="OK")))</f>
        <v/>
      </c>
      <c r="T526" s="79" t="str">
        <f>IF(OR(ISBLANK(Resultados[[#This Row],['# or s]]),ISBLANK(Resultados[[#This Row],['# or s 
Four-]])),"",IF(AND(  NOT(AND(ISBLANK($E526),ISBLANK($F526)))),AND($C526-ABS($E526)&lt;=O526,$C526+$F526&gt;=O526),IF(NOT(ISBLANK($G526)),K526&gt;$G526,UPPER(O526)="OK")))</f>
        <v/>
      </c>
      <c r="U526" s="79" t="b">
        <f>IF(ISBLANK(Resultados[[#This Row],['# or s]]),P526&lt;&gt;"",AND(P526&lt;&gt;"",Q526&lt;&gt;"",R526&lt;&gt;"",S526&lt;&gt;"",T526&lt;&gt;""))</f>
        <v>0</v>
      </c>
      <c r="V526" s="79" t="b">
        <f t="shared" ref="V526:V589" si="9">NOT(OR(NOT(ISBLANK($E526)),NOT(ISBLANK($F526)),NOT(ISBLANK($C526))))</f>
        <v>1</v>
      </c>
    </row>
    <row r="527" spans="1:22" x14ac:dyDescent="0.2">
      <c r="A5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Value]])),"",IF(AND(P527,Q527,R527,S527,T527,NOT(U527)),1,IF(AND(ISBLANK(Resultados[[#This Row],[Min
(-)]]),ISBLANK(Resultados[[#This Row],[Max
(+)]]),NOT(ISBLANK(Resultados[[#This Row],[Dimension (nominal)]])),ISBLANK(Resultados[[#This Row],[Requirement]])),"Ref",IF(AND(P527,Q527,R527,S527,T527),2,0))))</f>
        <v/>
      </c>
      <c r="B527" s="40"/>
      <c r="C527" s="30"/>
      <c r="D527" s="37"/>
      <c r="E527" s="30"/>
      <c r="F527" s="30"/>
      <c r="G527" s="30"/>
      <c r="H527" s="30"/>
      <c r="I527" s="55"/>
      <c r="J5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7" s="73"/>
      <c r="L527" s="73"/>
      <c r="M527" s="73"/>
      <c r="N527" s="73"/>
      <c r="O527" s="73"/>
      <c r="P527" s="79" t="str">
        <f>IF(ISBLANK(Resultados[[#This Row],[Sample ]]),"",IF(AND(  NOT(AND(ISBLANK($E527),ISBLANK($F527)))),AND($C527-ABS($E527)&lt;=K527,$C527+$F527&gt;=K527),IF(NOT(ISBLANK($G527)),K527&gt;$G527,UPPER(K527)="OK")))</f>
        <v/>
      </c>
      <c r="Q527" s="79" t="str">
        <f>IF(OR(ISBLANK(Resultados[[#This Row],['# or s]]),ISBLANK(Resultados[[#This Row],['# or s 
One-]])),"",IF(AND(  NOT(AND(ISBLANK($E527),ISBLANK($F527)))),AND($C527-ABS($E527)&lt;=L527,$C527+$F527&gt;=L527),IF(NOT(ISBLANK($G527)),K527&gt;$G527,UPPER(L527)="OK")))</f>
        <v/>
      </c>
      <c r="R527" s="79" t="str">
        <f>IF(OR(ISBLANK(Resultados[[#This Row],['# or s]]),ISBLANK(Resultados[[#This Row],['# or s 
Two-]])),"",IF(AND(  NOT(AND(ISBLANK($E527),ISBLANK($F527)))),AND($C527-ABS($E527)&lt;=M527,$C527+$F527&gt;=M527),IF(NOT(ISBLANK($G527)),K527&gt;$G527,UPPER(M527)="OK")))</f>
        <v/>
      </c>
      <c r="S527" s="79" t="str">
        <f>IF(OR(ISBLANK(Resultados[[#This Row],['# or s]]),ISBLANK(Resultados[[#This Row],['# or s 
Three-]])),"",IF(AND(  NOT(AND(ISBLANK($E527),ISBLANK($F527)))),AND($C527-ABS($E527)&lt;=N527,$C527+$F527&gt;=N527),IF(NOT(ISBLANK($G527)),K527&gt;$G527,UPPER(N527)="OK")))</f>
        <v/>
      </c>
      <c r="T527" s="79" t="str">
        <f>IF(OR(ISBLANK(Resultados[[#This Row],['# or s]]),ISBLANK(Resultados[[#This Row],['# or s 
Four-]])),"",IF(AND(  NOT(AND(ISBLANK($E527),ISBLANK($F527)))),AND($C527-ABS($E527)&lt;=O527,$C527+$F527&gt;=O527),IF(NOT(ISBLANK($G527)),K527&gt;$G527,UPPER(O527)="OK")))</f>
        <v/>
      </c>
      <c r="U527" s="79" t="b">
        <f>IF(ISBLANK(Resultados[[#This Row],['# or s]]),P527&lt;&gt;"",AND(P527&lt;&gt;"",Q527&lt;&gt;"",R527&lt;&gt;"",S527&lt;&gt;"",T527&lt;&gt;""))</f>
        <v>0</v>
      </c>
      <c r="V527" s="79" t="b">
        <f t="shared" si="9"/>
        <v>1</v>
      </c>
    </row>
    <row r="528" spans="1:22" x14ac:dyDescent="0.2">
      <c r="A5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Value]])),"",IF(AND(P528,Q528,R528,S528,T528,NOT(U528)),1,IF(AND(ISBLANK(Resultados[[#This Row],[Min
(-)]]),ISBLANK(Resultados[[#This Row],[Max
(+)]]),NOT(ISBLANK(Resultados[[#This Row],[Dimension (nominal)]])),ISBLANK(Resultados[[#This Row],[Requirement]])),"Ref",IF(AND(P528,Q528,R528,S528,T528),2,0))))</f>
        <v/>
      </c>
      <c r="B528" s="40"/>
      <c r="C528" s="30"/>
      <c r="D528" s="37"/>
      <c r="E528" s="30"/>
      <c r="F528" s="30"/>
      <c r="G528" s="30"/>
      <c r="H528" s="30"/>
      <c r="I528" s="55"/>
      <c r="J5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8" s="73"/>
      <c r="L528" s="73"/>
      <c r="M528" s="73"/>
      <c r="N528" s="73"/>
      <c r="O528" s="73"/>
      <c r="P528" s="79" t="str">
        <f>IF(ISBLANK(Resultados[[#This Row],[Sample ]]),"",IF(AND(  NOT(AND(ISBLANK($E528),ISBLANK($F528)))),AND($C528-ABS($E528)&lt;=K528,$C528+$F528&gt;=K528),IF(NOT(ISBLANK($G528)),K528&gt;$G528,UPPER(K528)="OK")))</f>
        <v/>
      </c>
      <c r="Q528" s="79" t="str">
        <f>IF(OR(ISBLANK(Resultados[[#This Row],['# or s]]),ISBLANK(Resultados[[#This Row],['# or s 
One-]])),"",IF(AND(  NOT(AND(ISBLANK($E528),ISBLANK($F528)))),AND($C528-ABS($E528)&lt;=L528,$C528+$F528&gt;=L528),IF(NOT(ISBLANK($G528)),K528&gt;$G528,UPPER(L528)="OK")))</f>
        <v/>
      </c>
      <c r="R528" s="79" t="str">
        <f>IF(OR(ISBLANK(Resultados[[#This Row],['# or s]]),ISBLANK(Resultados[[#This Row],['# or s 
Two-]])),"",IF(AND(  NOT(AND(ISBLANK($E528),ISBLANK($F528)))),AND($C528-ABS($E528)&lt;=M528,$C528+$F528&gt;=M528),IF(NOT(ISBLANK($G528)),K528&gt;$G528,UPPER(M528)="OK")))</f>
        <v/>
      </c>
      <c r="S528" s="79" t="str">
        <f>IF(OR(ISBLANK(Resultados[[#This Row],['# or s]]),ISBLANK(Resultados[[#This Row],['# or s 
Three-]])),"",IF(AND(  NOT(AND(ISBLANK($E528),ISBLANK($F528)))),AND($C528-ABS($E528)&lt;=N528,$C528+$F528&gt;=N528),IF(NOT(ISBLANK($G528)),K528&gt;$G528,UPPER(N528)="OK")))</f>
        <v/>
      </c>
      <c r="T528" s="79" t="str">
        <f>IF(OR(ISBLANK(Resultados[[#This Row],['# or s]]),ISBLANK(Resultados[[#This Row],['# or s 
Four-]])),"",IF(AND(  NOT(AND(ISBLANK($E528),ISBLANK($F528)))),AND($C528-ABS($E528)&lt;=O528,$C528+$F528&gt;=O528),IF(NOT(ISBLANK($G528)),K528&gt;$G528,UPPER(O528)="OK")))</f>
        <v/>
      </c>
      <c r="U528" s="79" t="b">
        <f>IF(ISBLANK(Resultados[[#This Row],['# or s]]),P528&lt;&gt;"",AND(P528&lt;&gt;"",Q528&lt;&gt;"",R528&lt;&gt;"",S528&lt;&gt;"",T528&lt;&gt;""))</f>
        <v>0</v>
      </c>
      <c r="V528" s="79" t="b">
        <f t="shared" si="9"/>
        <v>1</v>
      </c>
    </row>
    <row r="529" spans="1:22" x14ac:dyDescent="0.2">
      <c r="A5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Value]])),"",IF(AND(P529,Q529,R529,S529,T529,NOT(U529)),1,IF(AND(ISBLANK(Resultados[[#This Row],[Min
(-)]]),ISBLANK(Resultados[[#This Row],[Max
(+)]]),NOT(ISBLANK(Resultados[[#This Row],[Dimension (nominal)]])),ISBLANK(Resultados[[#This Row],[Requirement]])),"Ref",IF(AND(P529,Q529,R529,S529,T529),2,0))))</f>
        <v/>
      </c>
      <c r="B529" s="40"/>
      <c r="C529" s="30"/>
      <c r="D529" s="37"/>
      <c r="E529" s="30"/>
      <c r="F529" s="30"/>
      <c r="G529" s="30"/>
      <c r="H529" s="30"/>
      <c r="I529" s="55"/>
      <c r="J5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29" s="73"/>
      <c r="L529" s="73"/>
      <c r="M529" s="73"/>
      <c r="N529" s="73"/>
      <c r="O529" s="73"/>
      <c r="P529" s="79" t="str">
        <f>IF(ISBLANK(Resultados[[#This Row],[Sample ]]),"",IF(AND(  NOT(AND(ISBLANK($E529),ISBLANK($F529)))),AND($C529-ABS($E529)&lt;=K529,$C529+$F529&gt;=K529),IF(NOT(ISBLANK($G529)),K529&gt;$G529,UPPER(K529)="OK")))</f>
        <v/>
      </c>
      <c r="Q529" s="79" t="str">
        <f>IF(OR(ISBLANK(Resultados[[#This Row],['# or s]]),ISBLANK(Resultados[[#This Row],['# or s 
One-]])),"",IF(AND(  NOT(AND(ISBLANK($E529),ISBLANK($F529)))),AND($C529-ABS($E529)&lt;=L529,$C529+$F529&gt;=L529),IF(NOT(ISBLANK($G529)),K529&gt;$G529,UPPER(L529)="OK")))</f>
        <v/>
      </c>
      <c r="R529" s="79" t="str">
        <f>IF(OR(ISBLANK(Resultados[[#This Row],['# or s]]),ISBLANK(Resultados[[#This Row],['# or s 
Two-]])),"",IF(AND(  NOT(AND(ISBLANK($E529),ISBLANK($F529)))),AND($C529-ABS($E529)&lt;=M529,$C529+$F529&gt;=M529),IF(NOT(ISBLANK($G529)),K529&gt;$G529,UPPER(M529)="OK")))</f>
        <v/>
      </c>
      <c r="S529" s="79" t="str">
        <f>IF(OR(ISBLANK(Resultados[[#This Row],['# or s]]),ISBLANK(Resultados[[#This Row],['# or s 
Three-]])),"",IF(AND(  NOT(AND(ISBLANK($E529),ISBLANK($F529)))),AND($C529-ABS($E529)&lt;=N529,$C529+$F529&gt;=N529),IF(NOT(ISBLANK($G529)),K529&gt;$G529,UPPER(N529)="OK")))</f>
        <v/>
      </c>
      <c r="T529" s="79" t="str">
        <f>IF(OR(ISBLANK(Resultados[[#This Row],['# or s]]),ISBLANK(Resultados[[#This Row],['# or s 
Four-]])),"",IF(AND(  NOT(AND(ISBLANK($E529),ISBLANK($F529)))),AND($C529-ABS($E529)&lt;=O529,$C529+$F529&gt;=O529),IF(NOT(ISBLANK($G529)),K529&gt;$G529,UPPER(O529)="OK")))</f>
        <v/>
      </c>
      <c r="U529" s="79" t="b">
        <f>IF(ISBLANK(Resultados[[#This Row],['# or s]]),P529&lt;&gt;"",AND(P529&lt;&gt;"",Q529&lt;&gt;"",R529&lt;&gt;"",S529&lt;&gt;"",T529&lt;&gt;""))</f>
        <v>0</v>
      </c>
      <c r="V529" s="79" t="b">
        <f t="shared" si="9"/>
        <v>1</v>
      </c>
    </row>
    <row r="530" spans="1:22" x14ac:dyDescent="0.2">
      <c r="A5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Value]])),"",IF(AND(P530,Q530,R530,S530,T530,NOT(U530)),1,IF(AND(ISBLANK(Resultados[[#This Row],[Min
(-)]]),ISBLANK(Resultados[[#This Row],[Max
(+)]]),NOT(ISBLANK(Resultados[[#This Row],[Dimension (nominal)]])),ISBLANK(Resultados[[#This Row],[Requirement]])),"Ref",IF(AND(P530,Q530,R530,S530,T530),2,0))))</f>
        <v/>
      </c>
      <c r="B530" s="40"/>
      <c r="C530" s="30"/>
      <c r="D530" s="37"/>
      <c r="E530" s="30"/>
      <c r="F530" s="30"/>
      <c r="G530" s="30"/>
      <c r="H530" s="30"/>
      <c r="I530" s="55"/>
      <c r="J5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0" s="73"/>
      <c r="L530" s="73"/>
      <c r="M530" s="73"/>
      <c r="N530" s="73"/>
      <c r="O530" s="73"/>
      <c r="P530" s="79" t="str">
        <f>IF(ISBLANK(Resultados[[#This Row],[Sample ]]),"",IF(AND(  NOT(AND(ISBLANK($E530),ISBLANK($F530)))),AND($C530-ABS($E530)&lt;=K530,$C530+$F530&gt;=K530),IF(NOT(ISBLANK($G530)),K530&gt;$G530,UPPER(K530)="OK")))</f>
        <v/>
      </c>
      <c r="Q530" s="79" t="str">
        <f>IF(OR(ISBLANK(Resultados[[#This Row],['# or s]]),ISBLANK(Resultados[[#This Row],['# or s 
One-]])),"",IF(AND(  NOT(AND(ISBLANK($E530),ISBLANK($F530)))),AND($C530-ABS($E530)&lt;=L530,$C530+$F530&gt;=L530),IF(NOT(ISBLANK($G530)),K530&gt;$G530,UPPER(L530)="OK")))</f>
        <v/>
      </c>
      <c r="R530" s="79" t="str">
        <f>IF(OR(ISBLANK(Resultados[[#This Row],['# or s]]),ISBLANK(Resultados[[#This Row],['# or s 
Two-]])),"",IF(AND(  NOT(AND(ISBLANK($E530),ISBLANK($F530)))),AND($C530-ABS($E530)&lt;=M530,$C530+$F530&gt;=M530),IF(NOT(ISBLANK($G530)),K530&gt;$G530,UPPER(M530)="OK")))</f>
        <v/>
      </c>
      <c r="S530" s="79" t="str">
        <f>IF(OR(ISBLANK(Resultados[[#This Row],['# or s]]),ISBLANK(Resultados[[#This Row],['# or s 
Three-]])),"",IF(AND(  NOT(AND(ISBLANK($E530),ISBLANK($F530)))),AND($C530-ABS($E530)&lt;=N530,$C530+$F530&gt;=N530),IF(NOT(ISBLANK($G530)),K530&gt;$G530,UPPER(N530)="OK")))</f>
        <v/>
      </c>
      <c r="T530" s="79" t="str">
        <f>IF(OR(ISBLANK(Resultados[[#This Row],['# or s]]),ISBLANK(Resultados[[#This Row],['# or s 
Four-]])),"",IF(AND(  NOT(AND(ISBLANK($E530),ISBLANK($F530)))),AND($C530-ABS($E530)&lt;=O530,$C530+$F530&gt;=O530),IF(NOT(ISBLANK($G530)),K530&gt;$G530,UPPER(O530)="OK")))</f>
        <v/>
      </c>
      <c r="U530" s="79" t="b">
        <f>IF(ISBLANK(Resultados[[#This Row],['# or s]]),P530&lt;&gt;"",AND(P530&lt;&gt;"",Q530&lt;&gt;"",R530&lt;&gt;"",S530&lt;&gt;"",T530&lt;&gt;""))</f>
        <v>0</v>
      </c>
      <c r="V530" s="79" t="b">
        <f t="shared" si="9"/>
        <v>1</v>
      </c>
    </row>
    <row r="531" spans="1:22" x14ac:dyDescent="0.2">
      <c r="A5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Value]])),"",IF(AND(P531,Q531,R531,S531,T531,NOT(U531)),1,IF(AND(ISBLANK(Resultados[[#This Row],[Min
(-)]]),ISBLANK(Resultados[[#This Row],[Max
(+)]]),NOT(ISBLANK(Resultados[[#This Row],[Dimension (nominal)]])),ISBLANK(Resultados[[#This Row],[Requirement]])),"Ref",IF(AND(P531,Q531,R531,S531,T531),2,0))))</f>
        <v/>
      </c>
      <c r="B531" s="40"/>
      <c r="C531" s="30"/>
      <c r="D531" s="37"/>
      <c r="E531" s="30"/>
      <c r="F531" s="30"/>
      <c r="G531" s="30"/>
      <c r="H531" s="30"/>
      <c r="I531" s="55"/>
      <c r="J5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1" s="73"/>
      <c r="L531" s="73"/>
      <c r="M531" s="73"/>
      <c r="N531" s="73"/>
      <c r="O531" s="73"/>
      <c r="P531" s="79" t="str">
        <f>IF(ISBLANK(Resultados[[#This Row],[Sample ]]),"",IF(AND(  NOT(AND(ISBLANK($E531),ISBLANK($F531)))),AND($C531-ABS($E531)&lt;=K531,$C531+$F531&gt;=K531),IF(NOT(ISBLANK($G531)),K531&gt;$G531,UPPER(K531)="OK")))</f>
        <v/>
      </c>
      <c r="Q531" s="79" t="str">
        <f>IF(OR(ISBLANK(Resultados[[#This Row],['# or s]]),ISBLANK(Resultados[[#This Row],['# or s 
One-]])),"",IF(AND(  NOT(AND(ISBLANK($E531),ISBLANK($F531)))),AND($C531-ABS($E531)&lt;=L531,$C531+$F531&gt;=L531),IF(NOT(ISBLANK($G531)),K531&gt;$G531,UPPER(L531)="OK")))</f>
        <v/>
      </c>
      <c r="R531" s="79" t="str">
        <f>IF(OR(ISBLANK(Resultados[[#This Row],['# or s]]),ISBLANK(Resultados[[#This Row],['# or s 
Two-]])),"",IF(AND(  NOT(AND(ISBLANK($E531),ISBLANK($F531)))),AND($C531-ABS($E531)&lt;=M531,$C531+$F531&gt;=M531),IF(NOT(ISBLANK($G531)),K531&gt;$G531,UPPER(M531)="OK")))</f>
        <v/>
      </c>
      <c r="S531" s="79" t="str">
        <f>IF(OR(ISBLANK(Resultados[[#This Row],['# or s]]),ISBLANK(Resultados[[#This Row],['# or s 
Three-]])),"",IF(AND(  NOT(AND(ISBLANK($E531),ISBLANK($F531)))),AND($C531-ABS($E531)&lt;=N531,$C531+$F531&gt;=N531),IF(NOT(ISBLANK($G531)),K531&gt;$G531,UPPER(N531)="OK")))</f>
        <v/>
      </c>
      <c r="T531" s="79" t="str">
        <f>IF(OR(ISBLANK(Resultados[[#This Row],['# or s]]),ISBLANK(Resultados[[#This Row],['# or s 
Four-]])),"",IF(AND(  NOT(AND(ISBLANK($E531),ISBLANK($F531)))),AND($C531-ABS($E531)&lt;=O531,$C531+$F531&gt;=O531),IF(NOT(ISBLANK($G531)),K531&gt;$G531,UPPER(O531)="OK")))</f>
        <v/>
      </c>
      <c r="U531" s="79" t="b">
        <f>IF(ISBLANK(Resultados[[#This Row],['# or s]]),P531&lt;&gt;"",AND(P531&lt;&gt;"",Q531&lt;&gt;"",R531&lt;&gt;"",S531&lt;&gt;"",T531&lt;&gt;""))</f>
        <v>0</v>
      </c>
      <c r="V531" s="79" t="b">
        <f t="shared" si="9"/>
        <v>1</v>
      </c>
    </row>
    <row r="532" spans="1:22" x14ac:dyDescent="0.2">
      <c r="A5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Value]])),"",IF(AND(P532,Q532,R532,S532,T532,NOT(U532)),1,IF(AND(ISBLANK(Resultados[[#This Row],[Min
(-)]]),ISBLANK(Resultados[[#This Row],[Max
(+)]]),NOT(ISBLANK(Resultados[[#This Row],[Dimension (nominal)]])),ISBLANK(Resultados[[#This Row],[Requirement]])),"Ref",IF(AND(P532,Q532,R532,S532,T532),2,0))))</f>
        <v/>
      </c>
      <c r="B532" s="40"/>
      <c r="C532" s="30"/>
      <c r="D532" s="37"/>
      <c r="E532" s="30"/>
      <c r="F532" s="30"/>
      <c r="G532" s="30"/>
      <c r="H532" s="30"/>
      <c r="I532" s="55"/>
      <c r="J5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2" s="73"/>
      <c r="L532" s="73"/>
      <c r="M532" s="73"/>
      <c r="N532" s="73"/>
      <c r="O532" s="73"/>
      <c r="P532" s="79" t="str">
        <f>IF(ISBLANK(Resultados[[#This Row],[Sample ]]),"",IF(AND(  NOT(AND(ISBLANK($E532),ISBLANK($F532)))),AND($C532-ABS($E532)&lt;=K532,$C532+$F532&gt;=K532),IF(NOT(ISBLANK($G532)),K532&gt;$G532,UPPER(K532)="OK")))</f>
        <v/>
      </c>
      <c r="Q532" s="79" t="str">
        <f>IF(OR(ISBLANK(Resultados[[#This Row],['# or s]]),ISBLANK(Resultados[[#This Row],['# or s 
One-]])),"",IF(AND(  NOT(AND(ISBLANK($E532),ISBLANK($F532)))),AND($C532-ABS($E532)&lt;=L532,$C532+$F532&gt;=L532),IF(NOT(ISBLANK($G532)),K532&gt;$G532,UPPER(L532)="OK")))</f>
        <v/>
      </c>
      <c r="R532" s="79" t="str">
        <f>IF(OR(ISBLANK(Resultados[[#This Row],['# or s]]),ISBLANK(Resultados[[#This Row],['# or s 
Two-]])),"",IF(AND(  NOT(AND(ISBLANK($E532),ISBLANK($F532)))),AND($C532-ABS($E532)&lt;=M532,$C532+$F532&gt;=M532),IF(NOT(ISBLANK($G532)),K532&gt;$G532,UPPER(M532)="OK")))</f>
        <v/>
      </c>
      <c r="S532" s="79" t="str">
        <f>IF(OR(ISBLANK(Resultados[[#This Row],['# or s]]),ISBLANK(Resultados[[#This Row],['# or s 
Three-]])),"",IF(AND(  NOT(AND(ISBLANK($E532),ISBLANK($F532)))),AND($C532-ABS($E532)&lt;=N532,$C532+$F532&gt;=N532),IF(NOT(ISBLANK($G532)),K532&gt;$G532,UPPER(N532)="OK")))</f>
        <v/>
      </c>
      <c r="T532" s="79" t="str">
        <f>IF(OR(ISBLANK(Resultados[[#This Row],['# or s]]),ISBLANK(Resultados[[#This Row],['# or s 
Four-]])),"",IF(AND(  NOT(AND(ISBLANK($E532),ISBLANK($F532)))),AND($C532-ABS($E532)&lt;=O532,$C532+$F532&gt;=O532),IF(NOT(ISBLANK($G532)),K532&gt;$G532,UPPER(O532)="OK")))</f>
        <v/>
      </c>
      <c r="U532" s="79" t="b">
        <f>IF(ISBLANK(Resultados[[#This Row],['# or s]]),P532&lt;&gt;"",AND(P532&lt;&gt;"",Q532&lt;&gt;"",R532&lt;&gt;"",S532&lt;&gt;"",T532&lt;&gt;""))</f>
        <v>0</v>
      </c>
      <c r="V532" s="79" t="b">
        <f t="shared" si="9"/>
        <v>1</v>
      </c>
    </row>
    <row r="533" spans="1:22" x14ac:dyDescent="0.2">
      <c r="A5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Value]])),"",IF(AND(P533,Q533,R533,S533,T533,NOT(U533)),1,IF(AND(ISBLANK(Resultados[[#This Row],[Min
(-)]]),ISBLANK(Resultados[[#This Row],[Max
(+)]]),NOT(ISBLANK(Resultados[[#This Row],[Dimension (nominal)]])),ISBLANK(Resultados[[#This Row],[Requirement]])),"Ref",IF(AND(P533,Q533,R533,S533,T533),2,0))))</f>
        <v/>
      </c>
      <c r="B533" s="40"/>
      <c r="C533" s="30"/>
      <c r="D533" s="37"/>
      <c r="E533" s="30"/>
      <c r="F533" s="30"/>
      <c r="G533" s="30"/>
      <c r="H533" s="30"/>
      <c r="I533" s="55"/>
      <c r="J5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3" s="73"/>
      <c r="L533" s="73"/>
      <c r="M533" s="73"/>
      <c r="N533" s="73"/>
      <c r="O533" s="73"/>
      <c r="P533" s="79" t="str">
        <f>IF(ISBLANK(Resultados[[#This Row],[Sample ]]),"",IF(AND(  NOT(AND(ISBLANK($E533),ISBLANK($F533)))),AND($C533-ABS($E533)&lt;=K533,$C533+$F533&gt;=K533),IF(NOT(ISBLANK($G533)),K533&gt;$G533,UPPER(K533)="OK")))</f>
        <v/>
      </c>
      <c r="Q533" s="79" t="str">
        <f>IF(OR(ISBLANK(Resultados[[#This Row],['# or s]]),ISBLANK(Resultados[[#This Row],['# or s 
One-]])),"",IF(AND(  NOT(AND(ISBLANK($E533),ISBLANK($F533)))),AND($C533-ABS($E533)&lt;=L533,$C533+$F533&gt;=L533),IF(NOT(ISBLANK($G533)),K533&gt;$G533,UPPER(L533)="OK")))</f>
        <v/>
      </c>
      <c r="R533" s="79" t="str">
        <f>IF(OR(ISBLANK(Resultados[[#This Row],['# or s]]),ISBLANK(Resultados[[#This Row],['# or s 
Two-]])),"",IF(AND(  NOT(AND(ISBLANK($E533),ISBLANK($F533)))),AND($C533-ABS($E533)&lt;=M533,$C533+$F533&gt;=M533),IF(NOT(ISBLANK($G533)),K533&gt;$G533,UPPER(M533)="OK")))</f>
        <v/>
      </c>
      <c r="S533" s="79" t="str">
        <f>IF(OR(ISBLANK(Resultados[[#This Row],['# or s]]),ISBLANK(Resultados[[#This Row],['# or s 
Three-]])),"",IF(AND(  NOT(AND(ISBLANK($E533),ISBLANK($F533)))),AND($C533-ABS($E533)&lt;=N533,$C533+$F533&gt;=N533),IF(NOT(ISBLANK($G533)),K533&gt;$G533,UPPER(N533)="OK")))</f>
        <v/>
      </c>
      <c r="T533" s="79" t="str">
        <f>IF(OR(ISBLANK(Resultados[[#This Row],['# or s]]),ISBLANK(Resultados[[#This Row],['# or s 
Four-]])),"",IF(AND(  NOT(AND(ISBLANK($E533),ISBLANK($F533)))),AND($C533-ABS($E533)&lt;=O533,$C533+$F533&gt;=O533),IF(NOT(ISBLANK($G533)),K533&gt;$G533,UPPER(O533)="OK")))</f>
        <v/>
      </c>
      <c r="U533" s="79" t="b">
        <f>IF(ISBLANK(Resultados[[#This Row],['# or s]]),P533&lt;&gt;"",AND(P533&lt;&gt;"",Q533&lt;&gt;"",R533&lt;&gt;"",S533&lt;&gt;"",T533&lt;&gt;""))</f>
        <v>0</v>
      </c>
      <c r="V533" s="79" t="b">
        <f t="shared" si="9"/>
        <v>1</v>
      </c>
    </row>
    <row r="534" spans="1:22" x14ac:dyDescent="0.2">
      <c r="A5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Value]])),"",IF(AND(P534,Q534,R534,S534,T534,NOT(U534)),1,IF(AND(ISBLANK(Resultados[[#This Row],[Min
(-)]]),ISBLANK(Resultados[[#This Row],[Max
(+)]]),NOT(ISBLANK(Resultados[[#This Row],[Dimension (nominal)]])),ISBLANK(Resultados[[#This Row],[Requirement]])),"Ref",IF(AND(P534,Q534,R534,S534,T534),2,0))))</f>
        <v/>
      </c>
      <c r="B534" s="40"/>
      <c r="C534" s="30"/>
      <c r="D534" s="37"/>
      <c r="E534" s="30"/>
      <c r="F534" s="30"/>
      <c r="G534" s="30"/>
      <c r="H534" s="30"/>
      <c r="I534" s="55"/>
      <c r="J5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4" s="73"/>
      <c r="L534" s="73"/>
      <c r="M534" s="73"/>
      <c r="N534" s="73"/>
      <c r="O534" s="73"/>
      <c r="P534" s="79" t="str">
        <f>IF(ISBLANK(Resultados[[#This Row],[Sample ]]),"",IF(AND(  NOT(AND(ISBLANK($E534),ISBLANK($F534)))),AND($C534-ABS($E534)&lt;=K534,$C534+$F534&gt;=K534),IF(NOT(ISBLANK($G534)),K534&gt;$G534,UPPER(K534)="OK")))</f>
        <v/>
      </c>
      <c r="Q534" s="79" t="str">
        <f>IF(OR(ISBLANK(Resultados[[#This Row],['# or s]]),ISBLANK(Resultados[[#This Row],['# or s 
One-]])),"",IF(AND(  NOT(AND(ISBLANK($E534),ISBLANK($F534)))),AND($C534-ABS($E534)&lt;=L534,$C534+$F534&gt;=L534),IF(NOT(ISBLANK($G534)),K534&gt;$G534,UPPER(L534)="OK")))</f>
        <v/>
      </c>
      <c r="R534" s="79" t="str">
        <f>IF(OR(ISBLANK(Resultados[[#This Row],['# or s]]),ISBLANK(Resultados[[#This Row],['# or s 
Two-]])),"",IF(AND(  NOT(AND(ISBLANK($E534),ISBLANK($F534)))),AND($C534-ABS($E534)&lt;=M534,$C534+$F534&gt;=M534),IF(NOT(ISBLANK($G534)),K534&gt;$G534,UPPER(M534)="OK")))</f>
        <v/>
      </c>
      <c r="S534" s="79" t="str">
        <f>IF(OR(ISBLANK(Resultados[[#This Row],['# or s]]),ISBLANK(Resultados[[#This Row],['# or s 
Three-]])),"",IF(AND(  NOT(AND(ISBLANK($E534),ISBLANK($F534)))),AND($C534-ABS($E534)&lt;=N534,$C534+$F534&gt;=N534),IF(NOT(ISBLANK($G534)),K534&gt;$G534,UPPER(N534)="OK")))</f>
        <v/>
      </c>
      <c r="T534" s="79" t="str">
        <f>IF(OR(ISBLANK(Resultados[[#This Row],['# or s]]),ISBLANK(Resultados[[#This Row],['# or s 
Four-]])),"",IF(AND(  NOT(AND(ISBLANK($E534),ISBLANK($F534)))),AND($C534-ABS($E534)&lt;=O534,$C534+$F534&gt;=O534),IF(NOT(ISBLANK($G534)),K534&gt;$G534,UPPER(O534)="OK")))</f>
        <v/>
      </c>
      <c r="U534" s="79" t="b">
        <f>IF(ISBLANK(Resultados[[#This Row],['# or s]]),P534&lt;&gt;"",AND(P534&lt;&gt;"",Q534&lt;&gt;"",R534&lt;&gt;"",S534&lt;&gt;"",T534&lt;&gt;""))</f>
        <v>0</v>
      </c>
      <c r="V534" s="79" t="b">
        <f t="shared" si="9"/>
        <v>1</v>
      </c>
    </row>
    <row r="535" spans="1:22" x14ac:dyDescent="0.2">
      <c r="A5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Value]])),"",IF(AND(P535,Q535,R535,S535,T535,NOT(U535)),1,IF(AND(ISBLANK(Resultados[[#This Row],[Min
(-)]]),ISBLANK(Resultados[[#This Row],[Max
(+)]]),NOT(ISBLANK(Resultados[[#This Row],[Dimension (nominal)]])),ISBLANK(Resultados[[#This Row],[Requirement]])),"Ref",IF(AND(P535,Q535,R535,S535,T535),2,0))))</f>
        <v/>
      </c>
      <c r="B535" s="40"/>
      <c r="C535" s="30"/>
      <c r="D535" s="37"/>
      <c r="E535" s="30"/>
      <c r="F535" s="30"/>
      <c r="G535" s="30"/>
      <c r="H535" s="30"/>
      <c r="I535" s="55"/>
      <c r="J5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5" s="73"/>
      <c r="L535" s="73"/>
      <c r="M535" s="73"/>
      <c r="N535" s="73"/>
      <c r="O535" s="73"/>
      <c r="P535" s="79" t="str">
        <f>IF(ISBLANK(Resultados[[#This Row],[Sample ]]),"",IF(AND(  NOT(AND(ISBLANK($E535),ISBLANK($F535)))),AND($C535-ABS($E535)&lt;=K535,$C535+$F535&gt;=K535),IF(NOT(ISBLANK($G535)),K535&gt;$G535,UPPER(K535)="OK")))</f>
        <v/>
      </c>
      <c r="Q535" s="79" t="str">
        <f>IF(OR(ISBLANK(Resultados[[#This Row],['# or s]]),ISBLANK(Resultados[[#This Row],['# or s 
One-]])),"",IF(AND(  NOT(AND(ISBLANK($E535),ISBLANK($F535)))),AND($C535-ABS($E535)&lt;=L535,$C535+$F535&gt;=L535),IF(NOT(ISBLANK($G535)),K535&gt;$G535,UPPER(L535)="OK")))</f>
        <v/>
      </c>
      <c r="R535" s="79" t="str">
        <f>IF(OR(ISBLANK(Resultados[[#This Row],['# or s]]),ISBLANK(Resultados[[#This Row],['# or s 
Two-]])),"",IF(AND(  NOT(AND(ISBLANK($E535),ISBLANK($F535)))),AND($C535-ABS($E535)&lt;=M535,$C535+$F535&gt;=M535),IF(NOT(ISBLANK($G535)),K535&gt;$G535,UPPER(M535)="OK")))</f>
        <v/>
      </c>
      <c r="S535" s="79" t="str">
        <f>IF(OR(ISBLANK(Resultados[[#This Row],['# or s]]),ISBLANK(Resultados[[#This Row],['# or s 
Three-]])),"",IF(AND(  NOT(AND(ISBLANK($E535),ISBLANK($F535)))),AND($C535-ABS($E535)&lt;=N535,$C535+$F535&gt;=N535),IF(NOT(ISBLANK($G535)),K535&gt;$G535,UPPER(N535)="OK")))</f>
        <v/>
      </c>
      <c r="T535" s="79" t="str">
        <f>IF(OR(ISBLANK(Resultados[[#This Row],['# or s]]),ISBLANK(Resultados[[#This Row],['# or s 
Four-]])),"",IF(AND(  NOT(AND(ISBLANK($E535),ISBLANK($F535)))),AND($C535-ABS($E535)&lt;=O535,$C535+$F535&gt;=O535),IF(NOT(ISBLANK($G535)),K535&gt;$G535,UPPER(O535)="OK")))</f>
        <v/>
      </c>
      <c r="U535" s="79" t="b">
        <f>IF(ISBLANK(Resultados[[#This Row],['# or s]]),P535&lt;&gt;"",AND(P535&lt;&gt;"",Q535&lt;&gt;"",R535&lt;&gt;"",S535&lt;&gt;"",T535&lt;&gt;""))</f>
        <v>0</v>
      </c>
      <c r="V535" s="79" t="b">
        <f t="shared" si="9"/>
        <v>1</v>
      </c>
    </row>
    <row r="536" spans="1:22" x14ac:dyDescent="0.2">
      <c r="A5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Value]])),"",IF(AND(P536,Q536,R536,S536,T536,NOT(U536)),1,IF(AND(ISBLANK(Resultados[[#This Row],[Min
(-)]]),ISBLANK(Resultados[[#This Row],[Max
(+)]]),NOT(ISBLANK(Resultados[[#This Row],[Dimension (nominal)]])),ISBLANK(Resultados[[#This Row],[Requirement]])),"Ref",IF(AND(P536,Q536,R536,S536,T536),2,0))))</f>
        <v/>
      </c>
      <c r="B536" s="40"/>
      <c r="C536" s="30"/>
      <c r="D536" s="37"/>
      <c r="E536" s="30"/>
      <c r="F536" s="30"/>
      <c r="G536" s="30"/>
      <c r="H536" s="30"/>
      <c r="I536" s="55"/>
      <c r="J5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6" s="73"/>
      <c r="L536" s="73"/>
      <c r="M536" s="73"/>
      <c r="N536" s="73"/>
      <c r="O536" s="73"/>
      <c r="P536" s="79" t="str">
        <f>IF(ISBLANK(Resultados[[#This Row],[Sample ]]),"",IF(AND(  NOT(AND(ISBLANK($E536),ISBLANK($F536)))),AND($C536-ABS($E536)&lt;=K536,$C536+$F536&gt;=K536),IF(NOT(ISBLANK($G536)),K536&gt;$G536,UPPER(K536)="OK")))</f>
        <v/>
      </c>
      <c r="Q536" s="79" t="str">
        <f>IF(OR(ISBLANK(Resultados[[#This Row],['# or s]]),ISBLANK(Resultados[[#This Row],['# or s 
One-]])),"",IF(AND(  NOT(AND(ISBLANK($E536),ISBLANK($F536)))),AND($C536-ABS($E536)&lt;=L536,$C536+$F536&gt;=L536),IF(NOT(ISBLANK($G536)),K536&gt;$G536,UPPER(L536)="OK")))</f>
        <v/>
      </c>
      <c r="R536" s="79" t="str">
        <f>IF(OR(ISBLANK(Resultados[[#This Row],['# or s]]),ISBLANK(Resultados[[#This Row],['# or s 
Two-]])),"",IF(AND(  NOT(AND(ISBLANK($E536),ISBLANK($F536)))),AND($C536-ABS($E536)&lt;=M536,$C536+$F536&gt;=M536),IF(NOT(ISBLANK($G536)),K536&gt;$G536,UPPER(M536)="OK")))</f>
        <v/>
      </c>
      <c r="S536" s="79" t="str">
        <f>IF(OR(ISBLANK(Resultados[[#This Row],['# or s]]),ISBLANK(Resultados[[#This Row],['# or s 
Three-]])),"",IF(AND(  NOT(AND(ISBLANK($E536),ISBLANK($F536)))),AND($C536-ABS($E536)&lt;=N536,$C536+$F536&gt;=N536),IF(NOT(ISBLANK($G536)),K536&gt;$G536,UPPER(N536)="OK")))</f>
        <v/>
      </c>
      <c r="T536" s="79" t="str">
        <f>IF(OR(ISBLANK(Resultados[[#This Row],['# or s]]),ISBLANK(Resultados[[#This Row],['# or s 
Four-]])),"",IF(AND(  NOT(AND(ISBLANK($E536),ISBLANK($F536)))),AND($C536-ABS($E536)&lt;=O536,$C536+$F536&gt;=O536),IF(NOT(ISBLANK($G536)),K536&gt;$G536,UPPER(O536)="OK")))</f>
        <v/>
      </c>
      <c r="U536" s="79" t="b">
        <f>IF(ISBLANK(Resultados[[#This Row],['# or s]]),P536&lt;&gt;"",AND(P536&lt;&gt;"",Q536&lt;&gt;"",R536&lt;&gt;"",S536&lt;&gt;"",T536&lt;&gt;""))</f>
        <v>0</v>
      </c>
      <c r="V536" s="79" t="b">
        <f t="shared" si="9"/>
        <v>1</v>
      </c>
    </row>
    <row r="537" spans="1:22" x14ac:dyDescent="0.2">
      <c r="A5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Value]])),"",IF(AND(P537,Q537,R537,S537,T537,NOT(U537)),1,IF(AND(ISBLANK(Resultados[[#This Row],[Min
(-)]]),ISBLANK(Resultados[[#This Row],[Max
(+)]]),NOT(ISBLANK(Resultados[[#This Row],[Dimension (nominal)]])),ISBLANK(Resultados[[#This Row],[Requirement]])),"Ref",IF(AND(P537,Q537,R537,S537,T537),2,0))))</f>
        <v/>
      </c>
      <c r="B537" s="40"/>
      <c r="C537" s="30"/>
      <c r="D537" s="37"/>
      <c r="E537" s="30"/>
      <c r="F537" s="30"/>
      <c r="G537" s="30"/>
      <c r="H537" s="30"/>
      <c r="I537" s="55"/>
      <c r="J5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7" s="73"/>
      <c r="L537" s="73"/>
      <c r="M537" s="73"/>
      <c r="N537" s="73"/>
      <c r="O537" s="73"/>
      <c r="P537" s="79" t="str">
        <f>IF(ISBLANK(Resultados[[#This Row],[Sample ]]),"",IF(AND(  NOT(AND(ISBLANK($E537),ISBLANK($F537)))),AND($C537-ABS($E537)&lt;=K537,$C537+$F537&gt;=K537),IF(NOT(ISBLANK($G537)),K537&gt;$G537,UPPER(K537)="OK")))</f>
        <v/>
      </c>
      <c r="Q537" s="79" t="str">
        <f>IF(OR(ISBLANK(Resultados[[#This Row],['# or s]]),ISBLANK(Resultados[[#This Row],['# or s 
One-]])),"",IF(AND(  NOT(AND(ISBLANK($E537),ISBLANK($F537)))),AND($C537-ABS($E537)&lt;=L537,$C537+$F537&gt;=L537),IF(NOT(ISBLANK($G537)),K537&gt;$G537,UPPER(L537)="OK")))</f>
        <v/>
      </c>
      <c r="R537" s="79" t="str">
        <f>IF(OR(ISBLANK(Resultados[[#This Row],['# or s]]),ISBLANK(Resultados[[#This Row],['# or s 
Two-]])),"",IF(AND(  NOT(AND(ISBLANK($E537),ISBLANK($F537)))),AND($C537-ABS($E537)&lt;=M537,$C537+$F537&gt;=M537),IF(NOT(ISBLANK($G537)),K537&gt;$G537,UPPER(M537)="OK")))</f>
        <v/>
      </c>
      <c r="S537" s="79" t="str">
        <f>IF(OR(ISBLANK(Resultados[[#This Row],['# or s]]),ISBLANK(Resultados[[#This Row],['# or s 
Three-]])),"",IF(AND(  NOT(AND(ISBLANK($E537),ISBLANK($F537)))),AND($C537-ABS($E537)&lt;=N537,$C537+$F537&gt;=N537),IF(NOT(ISBLANK($G537)),K537&gt;$G537,UPPER(N537)="OK")))</f>
        <v/>
      </c>
      <c r="T537" s="79" t="str">
        <f>IF(OR(ISBLANK(Resultados[[#This Row],['# or s]]),ISBLANK(Resultados[[#This Row],['# or s 
Four-]])),"",IF(AND(  NOT(AND(ISBLANK($E537),ISBLANK($F537)))),AND($C537-ABS($E537)&lt;=O537,$C537+$F537&gt;=O537),IF(NOT(ISBLANK($G537)),K537&gt;$G537,UPPER(O537)="OK")))</f>
        <v/>
      </c>
      <c r="U537" s="79" t="b">
        <f>IF(ISBLANK(Resultados[[#This Row],['# or s]]),P537&lt;&gt;"",AND(P537&lt;&gt;"",Q537&lt;&gt;"",R537&lt;&gt;"",S537&lt;&gt;"",T537&lt;&gt;""))</f>
        <v>0</v>
      </c>
      <c r="V537" s="79" t="b">
        <f t="shared" si="9"/>
        <v>1</v>
      </c>
    </row>
    <row r="538" spans="1:22" x14ac:dyDescent="0.2">
      <c r="A5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Value]])),"",IF(AND(P538,Q538,R538,S538,T538,NOT(U538)),1,IF(AND(ISBLANK(Resultados[[#This Row],[Min
(-)]]),ISBLANK(Resultados[[#This Row],[Max
(+)]]),NOT(ISBLANK(Resultados[[#This Row],[Dimension (nominal)]])),ISBLANK(Resultados[[#This Row],[Requirement]])),"Ref",IF(AND(P538,Q538,R538,S538,T538),2,0))))</f>
        <v/>
      </c>
      <c r="B538" s="40"/>
      <c r="C538" s="30"/>
      <c r="D538" s="37"/>
      <c r="E538" s="30"/>
      <c r="F538" s="30"/>
      <c r="G538" s="30"/>
      <c r="H538" s="30"/>
      <c r="I538" s="55"/>
      <c r="J5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8" s="73"/>
      <c r="L538" s="73"/>
      <c r="M538" s="73"/>
      <c r="N538" s="73"/>
      <c r="O538" s="73"/>
      <c r="P538" s="79" t="str">
        <f>IF(ISBLANK(Resultados[[#This Row],[Sample ]]),"",IF(AND(  NOT(AND(ISBLANK($E538),ISBLANK($F538)))),AND($C538-ABS($E538)&lt;=K538,$C538+$F538&gt;=K538),IF(NOT(ISBLANK($G538)),K538&gt;$G538,UPPER(K538)="OK")))</f>
        <v/>
      </c>
      <c r="Q538" s="79" t="str">
        <f>IF(OR(ISBLANK(Resultados[[#This Row],['# or s]]),ISBLANK(Resultados[[#This Row],['# or s 
One-]])),"",IF(AND(  NOT(AND(ISBLANK($E538),ISBLANK($F538)))),AND($C538-ABS($E538)&lt;=L538,$C538+$F538&gt;=L538),IF(NOT(ISBLANK($G538)),K538&gt;$G538,UPPER(L538)="OK")))</f>
        <v/>
      </c>
      <c r="R538" s="79" t="str">
        <f>IF(OR(ISBLANK(Resultados[[#This Row],['# or s]]),ISBLANK(Resultados[[#This Row],['# or s 
Two-]])),"",IF(AND(  NOT(AND(ISBLANK($E538),ISBLANK($F538)))),AND($C538-ABS($E538)&lt;=M538,$C538+$F538&gt;=M538),IF(NOT(ISBLANK($G538)),K538&gt;$G538,UPPER(M538)="OK")))</f>
        <v/>
      </c>
      <c r="S538" s="79" t="str">
        <f>IF(OR(ISBLANK(Resultados[[#This Row],['# or s]]),ISBLANK(Resultados[[#This Row],['# or s 
Three-]])),"",IF(AND(  NOT(AND(ISBLANK($E538),ISBLANK($F538)))),AND($C538-ABS($E538)&lt;=N538,$C538+$F538&gt;=N538),IF(NOT(ISBLANK($G538)),K538&gt;$G538,UPPER(N538)="OK")))</f>
        <v/>
      </c>
      <c r="T538" s="79" t="str">
        <f>IF(OR(ISBLANK(Resultados[[#This Row],['# or s]]),ISBLANK(Resultados[[#This Row],['# or s 
Four-]])),"",IF(AND(  NOT(AND(ISBLANK($E538),ISBLANK($F538)))),AND($C538-ABS($E538)&lt;=O538,$C538+$F538&gt;=O538),IF(NOT(ISBLANK($G538)),K538&gt;$G538,UPPER(O538)="OK")))</f>
        <v/>
      </c>
      <c r="U538" s="79" t="b">
        <f>IF(ISBLANK(Resultados[[#This Row],['# or s]]),P538&lt;&gt;"",AND(P538&lt;&gt;"",Q538&lt;&gt;"",R538&lt;&gt;"",S538&lt;&gt;"",T538&lt;&gt;""))</f>
        <v>0</v>
      </c>
      <c r="V538" s="79" t="b">
        <f t="shared" si="9"/>
        <v>1</v>
      </c>
    </row>
    <row r="539" spans="1:22" x14ac:dyDescent="0.2">
      <c r="A5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Value]])),"",IF(AND(P539,Q539,R539,S539,T539,NOT(U539)),1,IF(AND(ISBLANK(Resultados[[#This Row],[Min
(-)]]),ISBLANK(Resultados[[#This Row],[Max
(+)]]),NOT(ISBLANK(Resultados[[#This Row],[Dimension (nominal)]])),ISBLANK(Resultados[[#This Row],[Requirement]])),"Ref",IF(AND(P539,Q539,R539,S539,T539),2,0))))</f>
        <v/>
      </c>
      <c r="B539" s="40"/>
      <c r="C539" s="30"/>
      <c r="D539" s="37"/>
      <c r="E539" s="30"/>
      <c r="F539" s="30"/>
      <c r="G539" s="30"/>
      <c r="H539" s="30"/>
      <c r="I539" s="55"/>
      <c r="J5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39" s="73"/>
      <c r="L539" s="73"/>
      <c r="M539" s="73"/>
      <c r="N539" s="73"/>
      <c r="O539" s="73"/>
      <c r="P539" s="79" t="str">
        <f>IF(ISBLANK(Resultados[[#This Row],[Sample ]]),"",IF(AND(  NOT(AND(ISBLANK($E539),ISBLANK($F539)))),AND($C539-ABS($E539)&lt;=K539,$C539+$F539&gt;=K539),IF(NOT(ISBLANK($G539)),K539&gt;$G539,UPPER(K539)="OK")))</f>
        <v/>
      </c>
      <c r="Q539" s="79" t="str">
        <f>IF(OR(ISBLANK(Resultados[[#This Row],['# or s]]),ISBLANK(Resultados[[#This Row],['# or s 
One-]])),"",IF(AND(  NOT(AND(ISBLANK($E539),ISBLANK($F539)))),AND($C539-ABS($E539)&lt;=L539,$C539+$F539&gt;=L539),IF(NOT(ISBLANK($G539)),K539&gt;$G539,UPPER(L539)="OK")))</f>
        <v/>
      </c>
      <c r="R539" s="79" t="str">
        <f>IF(OR(ISBLANK(Resultados[[#This Row],['# or s]]),ISBLANK(Resultados[[#This Row],['# or s 
Two-]])),"",IF(AND(  NOT(AND(ISBLANK($E539),ISBLANK($F539)))),AND($C539-ABS($E539)&lt;=M539,$C539+$F539&gt;=M539),IF(NOT(ISBLANK($G539)),K539&gt;$G539,UPPER(M539)="OK")))</f>
        <v/>
      </c>
      <c r="S539" s="79" t="str">
        <f>IF(OR(ISBLANK(Resultados[[#This Row],['# or s]]),ISBLANK(Resultados[[#This Row],['# or s 
Three-]])),"",IF(AND(  NOT(AND(ISBLANK($E539),ISBLANK($F539)))),AND($C539-ABS($E539)&lt;=N539,$C539+$F539&gt;=N539),IF(NOT(ISBLANK($G539)),K539&gt;$G539,UPPER(N539)="OK")))</f>
        <v/>
      </c>
      <c r="T539" s="79" t="str">
        <f>IF(OR(ISBLANK(Resultados[[#This Row],['# or s]]),ISBLANK(Resultados[[#This Row],['# or s 
Four-]])),"",IF(AND(  NOT(AND(ISBLANK($E539),ISBLANK($F539)))),AND($C539-ABS($E539)&lt;=O539,$C539+$F539&gt;=O539),IF(NOT(ISBLANK($G539)),K539&gt;$G539,UPPER(O539)="OK")))</f>
        <v/>
      </c>
      <c r="U539" s="79" t="b">
        <f>IF(ISBLANK(Resultados[[#This Row],['# or s]]),P539&lt;&gt;"",AND(P539&lt;&gt;"",Q539&lt;&gt;"",R539&lt;&gt;"",S539&lt;&gt;"",T539&lt;&gt;""))</f>
        <v>0</v>
      </c>
      <c r="V539" s="79" t="b">
        <f t="shared" si="9"/>
        <v>1</v>
      </c>
    </row>
    <row r="540" spans="1:22" x14ac:dyDescent="0.2">
      <c r="A5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Value]])),"",IF(AND(P540,Q540,R540,S540,T540,NOT(U540)),1,IF(AND(ISBLANK(Resultados[[#This Row],[Min
(-)]]),ISBLANK(Resultados[[#This Row],[Max
(+)]]),NOT(ISBLANK(Resultados[[#This Row],[Dimension (nominal)]])),ISBLANK(Resultados[[#This Row],[Requirement]])),"Ref",IF(AND(P540,Q540,R540,S540,T540),2,0))))</f>
        <v/>
      </c>
      <c r="B540" s="40"/>
      <c r="C540" s="30"/>
      <c r="D540" s="37"/>
      <c r="E540" s="30"/>
      <c r="F540" s="30"/>
      <c r="G540" s="30"/>
      <c r="H540" s="30"/>
      <c r="I540" s="55"/>
      <c r="J5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0" s="73"/>
      <c r="L540" s="73"/>
      <c r="M540" s="73"/>
      <c r="N540" s="73"/>
      <c r="O540" s="73"/>
      <c r="P540" s="79" t="str">
        <f>IF(ISBLANK(Resultados[[#This Row],[Sample ]]),"",IF(AND(  NOT(AND(ISBLANK($E540),ISBLANK($F540)))),AND($C540-ABS($E540)&lt;=K540,$C540+$F540&gt;=K540),IF(NOT(ISBLANK($G540)),K540&gt;$G540,UPPER(K540)="OK")))</f>
        <v/>
      </c>
      <c r="Q540" s="79" t="str">
        <f>IF(OR(ISBLANK(Resultados[[#This Row],['# or s]]),ISBLANK(Resultados[[#This Row],['# or s 
One-]])),"",IF(AND(  NOT(AND(ISBLANK($E540),ISBLANK($F540)))),AND($C540-ABS($E540)&lt;=L540,$C540+$F540&gt;=L540),IF(NOT(ISBLANK($G540)),K540&gt;$G540,UPPER(L540)="OK")))</f>
        <v/>
      </c>
      <c r="R540" s="79" t="str">
        <f>IF(OR(ISBLANK(Resultados[[#This Row],['# or s]]),ISBLANK(Resultados[[#This Row],['# or s 
Two-]])),"",IF(AND(  NOT(AND(ISBLANK($E540),ISBLANK($F540)))),AND($C540-ABS($E540)&lt;=M540,$C540+$F540&gt;=M540),IF(NOT(ISBLANK($G540)),K540&gt;$G540,UPPER(M540)="OK")))</f>
        <v/>
      </c>
      <c r="S540" s="79" t="str">
        <f>IF(OR(ISBLANK(Resultados[[#This Row],['# or s]]),ISBLANK(Resultados[[#This Row],['# or s 
Three-]])),"",IF(AND(  NOT(AND(ISBLANK($E540),ISBLANK($F540)))),AND($C540-ABS($E540)&lt;=N540,$C540+$F540&gt;=N540),IF(NOT(ISBLANK($G540)),K540&gt;$G540,UPPER(N540)="OK")))</f>
        <v/>
      </c>
      <c r="T540" s="79" t="str">
        <f>IF(OR(ISBLANK(Resultados[[#This Row],['# or s]]),ISBLANK(Resultados[[#This Row],['# or s 
Four-]])),"",IF(AND(  NOT(AND(ISBLANK($E540),ISBLANK($F540)))),AND($C540-ABS($E540)&lt;=O540,$C540+$F540&gt;=O540),IF(NOT(ISBLANK($G540)),K540&gt;$G540,UPPER(O540)="OK")))</f>
        <v/>
      </c>
      <c r="U540" s="79" t="b">
        <f>IF(ISBLANK(Resultados[[#This Row],['# or s]]),P540&lt;&gt;"",AND(P540&lt;&gt;"",Q540&lt;&gt;"",R540&lt;&gt;"",S540&lt;&gt;"",T540&lt;&gt;""))</f>
        <v>0</v>
      </c>
      <c r="V540" s="79" t="b">
        <f t="shared" si="9"/>
        <v>1</v>
      </c>
    </row>
    <row r="541" spans="1:22" x14ac:dyDescent="0.2">
      <c r="A5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Value]])),"",IF(AND(P541,Q541,R541,S541,T541,NOT(U541)),1,IF(AND(ISBLANK(Resultados[[#This Row],[Min
(-)]]),ISBLANK(Resultados[[#This Row],[Max
(+)]]),NOT(ISBLANK(Resultados[[#This Row],[Dimension (nominal)]])),ISBLANK(Resultados[[#This Row],[Requirement]])),"Ref",IF(AND(P541,Q541,R541,S541,T541),2,0))))</f>
        <v/>
      </c>
      <c r="B541" s="40"/>
      <c r="C541" s="30"/>
      <c r="D541" s="37"/>
      <c r="E541" s="30"/>
      <c r="F541" s="30"/>
      <c r="G541" s="30"/>
      <c r="H541" s="30"/>
      <c r="I541" s="55"/>
      <c r="J5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1" s="73"/>
      <c r="L541" s="73"/>
      <c r="M541" s="73"/>
      <c r="N541" s="73"/>
      <c r="O541" s="73"/>
      <c r="P541" s="79" t="str">
        <f>IF(ISBLANK(Resultados[[#This Row],[Sample ]]),"",IF(AND(  NOT(AND(ISBLANK($E541),ISBLANK($F541)))),AND($C541-ABS($E541)&lt;=K541,$C541+$F541&gt;=K541),IF(NOT(ISBLANK($G541)),K541&gt;$G541,UPPER(K541)="OK")))</f>
        <v/>
      </c>
      <c r="Q541" s="79" t="str">
        <f>IF(OR(ISBLANK(Resultados[[#This Row],['# or s]]),ISBLANK(Resultados[[#This Row],['# or s 
One-]])),"",IF(AND(  NOT(AND(ISBLANK($E541),ISBLANK($F541)))),AND($C541-ABS($E541)&lt;=L541,$C541+$F541&gt;=L541),IF(NOT(ISBLANK($G541)),K541&gt;$G541,UPPER(L541)="OK")))</f>
        <v/>
      </c>
      <c r="R541" s="79" t="str">
        <f>IF(OR(ISBLANK(Resultados[[#This Row],['# or s]]),ISBLANK(Resultados[[#This Row],['# or s 
Two-]])),"",IF(AND(  NOT(AND(ISBLANK($E541),ISBLANK($F541)))),AND($C541-ABS($E541)&lt;=M541,$C541+$F541&gt;=M541),IF(NOT(ISBLANK($G541)),K541&gt;$G541,UPPER(M541)="OK")))</f>
        <v/>
      </c>
      <c r="S541" s="79" t="str">
        <f>IF(OR(ISBLANK(Resultados[[#This Row],['# or s]]),ISBLANK(Resultados[[#This Row],['# or s 
Three-]])),"",IF(AND(  NOT(AND(ISBLANK($E541),ISBLANK($F541)))),AND($C541-ABS($E541)&lt;=N541,$C541+$F541&gt;=N541),IF(NOT(ISBLANK($G541)),K541&gt;$G541,UPPER(N541)="OK")))</f>
        <v/>
      </c>
      <c r="T541" s="79" t="str">
        <f>IF(OR(ISBLANK(Resultados[[#This Row],['# or s]]),ISBLANK(Resultados[[#This Row],['# or s 
Four-]])),"",IF(AND(  NOT(AND(ISBLANK($E541),ISBLANK($F541)))),AND($C541-ABS($E541)&lt;=O541,$C541+$F541&gt;=O541),IF(NOT(ISBLANK($G541)),K541&gt;$G541,UPPER(O541)="OK")))</f>
        <v/>
      </c>
      <c r="U541" s="79" t="b">
        <f>IF(ISBLANK(Resultados[[#This Row],['# or s]]),P541&lt;&gt;"",AND(P541&lt;&gt;"",Q541&lt;&gt;"",R541&lt;&gt;"",S541&lt;&gt;"",T541&lt;&gt;""))</f>
        <v>0</v>
      </c>
      <c r="V541" s="79" t="b">
        <f t="shared" si="9"/>
        <v>1</v>
      </c>
    </row>
    <row r="542" spans="1:22" x14ac:dyDescent="0.2">
      <c r="A5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Value]])),"",IF(AND(P542,Q542,R542,S542,T542,NOT(U542)),1,IF(AND(ISBLANK(Resultados[[#This Row],[Min
(-)]]),ISBLANK(Resultados[[#This Row],[Max
(+)]]),NOT(ISBLANK(Resultados[[#This Row],[Dimension (nominal)]])),ISBLANK(Resultados[[#This Row],[Requirement]])),"Ref",IF(AND(P542,Q542,R542,S542,T542),2,0))))</f>
        <v/>
      </c>
      <c r="B542" s="40"/>
      <c r="C542" s="30"/>
      <c r="D542" s="37"/>
      <c r="E542" s="30"/>
      <c r="F542" s="30"/>
      <c r="G542" s="30"/>
      <c r="H542" s="30"/>
      <c r="I542" s="55"/>
      <c r="J5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2" s="73"/>
      <c r="L542" s="73"/>
      <c r="M542" s="73"/>
      <c r="N542" s="73"/>
      <c r="O542" s="73"/>
      <c r="P542" s="79" t="str">
        <f>IF(ISBLANK(Resultados[[#This Row],[Sample ]]),"",IF(AND(  NOT(AND(ISBLANK($E542),ISBLANK($F542)))),AND($C542-ABS($E542)&lt;=K542,$C542+$F542&gt;=K542),IF(NOT(ISBLANK($G542)),K542&gt;$G542,UPPER(K542)="OK")))</f>
        <v/>
      </c>
      <c r="Q542" s="79" t="str">
        <f>IF(OR(ISBLANK(Resultados[[#This Row],['# or s]]),ISBLANK(Resultados[[#This Row],['# or s 
One-]])),"",IF(AND(  NOT(AND(ISBLANK($E542),ISBLANK($F542)))),AND($C542-ABS($E542)&lt;=L542,$C542+$F542&gt;=L542),IF(NOT(ISBLANK($G542)),K542&gt;$G542,UPPER(L542)="OK")))</f>
        <v/>
      </c>
      <c r="R542" s="79" t="str">
        <f>IF(OR(ISBLANK(Resultados[[#This Row],['# or s]]),ISBLANK(Resultados[[#This Row],['# or s 
Two-]])),"",IF(AND(  NOT(AND(ISBLANK($E542),ISBLANK($F542)))),AND($C542-ABS($E542)&lt;=M542,$C542+$F542&gt;=M542),IF(NOT(ISBLANK($G542)),K542&gt;$G542,UPPER(M542)="OK")))</f>
        <v/>
      </c>
      <c r="S542" s="79" t="str">
        <f>IF(OR(ISBLANK(Resultados[[#This Row],['# or s]]),ISBLANK(Resultados[[#This Row],['# or s 
Three-]])),"",IF(AND(  NOT(AND(ISBLANK($E542),ISBLANK($F542)))),AND($C542-ABS($E542)&lt;=N542,$C542+$F542&gt;=N542),IF(NOT(ISBLANK($G542)),K542&gt;$G542,UPPER(N542)="OK")))</f>
        <v/>
      </c>
      <c r="T542" s="79" t="str">
        <f>IF(OR(ISBLANK(Resultados[[#This Row],['# or s]]),ISBLANK(Resultados[[#This Row],['# or s 
Four-]])),"",IF(AND(  NOT(AND(ISBLANK($E542),ISBLANK($F542)))),AND($C542-ABS($E542)&lt;=O542,$C542+$F542&gt;=O542),IF(NOT(ISBLANK($G542)),K542&gt;$G542,UPPER(O542)="OK")))</f>
        <v/>
      </c>
      <c r="U542" s="79" t="b">
        <f>IF(ISBLANK(Resultados[[#This Row],['# or s]]),P542&lt;&gt;"",AND(P542&lt;&gt;"",Q542&lt;&gt;"",R542&lt;&gt;"",S542&lt;&gt;"",T542&lt;&gt;""))</f>
        <v>0</v>
      </c>
      <c r="V542" s="79" t="b">
        <f t="shared" si="9"/>
        <v>1</v>
      </c>
    </row>
    <row r="543" spans="1:22" x14ac:dyDescent="0.2">
      <c r="A5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Value]])),"",IF(AND(P543,Q543,R543,S543,T543,NOT(U543)),1,IF(AND(ISBLANK(Resultados[[#This Row],[Min
(-)]]),ISBLANK(Resultados[[#This Row],[Max
(+)]]),NOT(ISBLANK(Resultados[[#This Row],[Dimension (nominal)]])),ISBLANK(Resultados[[#This Row],[Requirement]])),"Ref",IF(AND(P543,Q543,R543,S543,T543),2,0))))</f>
        <v/>
      </c>
      <c r="B543" s="40"/>
      <c r="C543" s="30"/>
      <c r="D543" s="37"/>
      <c r="E543" s="30"/>
      <c r="F543" s="30"/>
      <c r="G543" s="30"/>
      <c r="H543" s="30"/>
      <c r="I543" s="55"/>
      <c r="J5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3" s="73"/>
      <c r="L543" s="73"/>
      <c r="M543" s="73"/>
      <c r="N543" s="73"/>
      <c r="O543" s="73"/>
      <c r="P543" s="79" t="str">
        <f>IF(ISBLANK(Resultados[[#This Row],[Sample ]]),"",IF(AND(  NOT(AND(ISBLANK($E543),ISBLANK($F543)))),AND($C543-ABS($E543)&lt;=K543,$C543+$F543&gt;=K543),IF(NOT(ISBLANK($G543)),K543&gt;$G543,UPPER(K543)="OK")))</f>
        <v/>
      </c>
      <c r="Q543" s="79" t="str">
        <f>IF(OR(ISBLANK(Resultados[[#This Row],['# or s]]),ISBLANK(Resultados[[#This Row],['# or s 
One-]])),"",IF(AND(  NOT(AND(ISBLANK($E543),ISBLANK($F543)))),AND($C543-ABS($E543)&lt;=L543,$C543+$F543&gt;=L543),IF(NOT(ISBLANK($G543)),K543&gt;$G543,UPPER(L543)="OK")))</f>
        <v/>
      </c>
      <c r="R543" s="79" t="str">
        <f>IF(OR(ISBLANK(Resultados[[#This Row],['# or s]]),ISBLANK(Resultados[[#This Row],['# or s 
Two-]])),"",IF(AND(  NOT(AND(ISBLANK($E543),ISBLANK($F543)))),AND($C543-ABS($E543)&lt;=M543,$C543+$F543&gt;=M543),IF(NOT(ISBLANK($G543)),K543&gt;$G543,UPPER(M543)="OK")))</f>
        <v/>
      </c>
      <c r="S543" s="79" t="str">
        <f>IF(OR(ISBLANK(Resultados[[#This Row],['# or s]]),ISBLANK(Resultados[[#This Row],['# or s 
Three-]])),"",IF(AND(  NOT(AND(ISBLANK($E543),ISBLANK($F543)))),AND($C543-ABS($E543)&lt;=N543,$C543+$F543&gt;=N543),IF(NOT(ISBLANK($G543)),K543&gt;$G543,UPPER(N543)="OK")))</f>
        <v/>
      </c>
      <c r="T543" s="79" t="str">
        <f>IF(OR(ISBLANK(Resultados[[#This Row],['# or s]]),ISBLANK(Resultados[[#This Row],['# or s 
Four-]])),"",IF(AND(  NOT(AND(ISBLANK($E543),ISBLANK($F543)))),AND($C543-ABS($E543)&lt;=O543,$C543+$F543&gt;=O543),IF(NOT(ISBLANK($G543)),K543&gt;$G543,UPPER(O543)="OK")))</f>
        <v/>
      </c>
      <c r="U543" s="79" t="b">
        <f>IF(ISBLANK(Resultados[[#This Row],['# or s]]),P543&lt;&gt;"",AND(P543&lt;&gt;"",Q543&lt;&gt;"",R543&lt;&gt;"",S543&lt;&gt;"",T543&lt;&gt;""))</f>
        <v>0</v>
      </c>
      <c r="V543" s="79" t="b">
        <f t="shared" si="9"/>
        <v>1</v>
      </c>
    </row>
    <row r="544" spans="1:22" x14ac:dyDescent="0.2">
      <c r="A5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Value]])),"",IF(AND(P544,Q544,R544,S544,T544,NOT(U544)),1,IF(AND(ISBLANK(Resultados[[#This Row],[Min
(-)]]),ISBLANK(Resultados[[#This Row],[Max
(+)]]),NOT(ISBLANK(Resultados[[#This Row],[Dimension (nominal)]])),ISBLANK(Resultados[[#This Row],[Requirement]])),"Ref",IF(AND(P544,Q544,R544,S544,T544),2,0))))</f>
        <v/>
      </c>
      <c r="B544" s="40"/>
      <c r="C544" s="30"/>
      <c r="D544" s="37"/>
      <c r="E544" s="30"/>
      <c r="F544" s="30"/>
      <c r="G544" s="30"/>
      <c r="H544" s="30"/>
      <c r="I544" s="55"/>
      <c r="J5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4" s="73"/>
      <c r="L544" s="73"/>
      <c r="M544" s="73"/>
      <c r="N544" s="73"/>
      <c r="O544" s="73"/>
      <c r="P544" s="79" t="str">
        <f>IF(ISBLANK(Resultados[[#This Row],[Sample ]]),"",IF(AND(  NOT(AND(ISBLANK($E544),ISBLANK($F544)))),AND($C544-ABS($E544)&lt;=K544,$C544+$F544&gt;=K544),IF(NOT(ISBLANK($G544)),K544&gt;$G544,UPPER(K544)="OK")))</f>
        <v/>
      </c>
      <c r="Q544" s="79" t="str">
        <f>IF(OR(ISBLANK(Resultados[[#This Row],['# or s]]),ISBLANK(Resultados[[#This Row],['# or s 
One-]])),"",IF(AND(  NOT(AND(ISBLANK($E544),ISBLANK($F544)))),AND($C544-ABS($E544)&lt;=L544,$C544+$F544&gt;=L544),IF(NOT(ISBLANK($G544)),K544&gt;$G544,UPPER(L544)="OK")))</f>
        <v/>
      </c>
      <c r="R544" s="79" t="str">
        <f>IF(OR(ISBLANK(Resultados[[#This Row],['# or s]]),ISBLANK(Resultados[[#This Row],['# or s 
Two-]])),"",IF(AND(  NOT(AND(ISBLANK($E544),ISBLANK($F544)))),AND($C544-ABS($E544)&lt;=M544,$C544+$F544&gt;=M544),IF(NOT(ISBLANK($G544)),K544&gt;$G544,UPPER(M544)="OK")))</f>
        <v/>
      </c>
      <c r="S544" s="79" t="str">
        <f>IF(OR(ISBLANK(Resultados[[#This Row],['# or s]]),ISBLANK(Resultados[[#This Row],['# or s 
Three-]])),"",IF(AND(  NOT(AND(ISBLANK($E544),ISBLANK($F544)))),AND($C544-ABS($E544)&lt;=N544,$C544+$F544&gt;=N544),IF(NOT(ISBLANK($G544)),K544&gt;$G544,UPPER(N544)="OK")))</f>
        <v/>
      </c>
      <c r="T544" s="79" t="str">
        <f>IF(OR(ISBLANK(Resultados[[#This Row],['# or s]]),ISBLANK(Resultados[[#This Row],['# or s 
Four-]])),"",IF(AND(  NOT(AND(ISBLANK($E544),ISBLANK($F544)))),AND($C544-ABS($E544)&lt;=O544,$C544+$F544&gt;=O544),IF(NOT(ISBLANK($G544)),K544&gt;$G544,UPPER(O544)="OK")))</f>
        <v/>
      </c>
      <c r="U544" s="79" t="b">
        <f>IF(ISBLANK(Resultados[[#This Row],['# or s]]),P544&lt;&gt;"",AND(P544&lt;&gt;"",Q544&lt;&gt;"",R544&lt;&gt;"",S544&lt;&gt;"",T544&lt;&gt;""))</f>
        <v>0</v>
      </c>
      <c r="V544" s="79" t="b">
        <f t="shared" si="9"/>
        <v>1</v>
      </c>
    </row>
    <row r="545" spans="1:22" x14ac:dyDescent="0.2">
      <c r="A54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Value]])),"",IF(AND(P545,Q545,R545,S545,T545,NOT(U545)),1,IF(AND(ISBLANK(Resultados[[#This Row],[Min
(-)]]),ISBLANK(Resultados[[#This Row],[Max
(+)]]),NOT(ISBLANK(Resultados[[#This Row],[Dimension (nominal)]])),ISBLANK(Resultados[[#This Row],[Requirement]])),"Ref",IF(AND(P545,Q545,R545,S545,T545),2,0))))</f>
        <v/>
      </c>
      <c r="B545" s="40"/>
      <c r="C545" s="30"/>
      <c r="D545" s="37"/>
      <c r="E545" s="30"/>
      <c r="F545" s="30"/>
      <c r="G545" s="30"/>
      <c r="H545" s="30"/>
      <c r="I545" s="55"/>
      <c r="J54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5" s="73"/>
      <c r="L545" s="73"/>
      <c r="M545" s="73"/>
      <c r="N545" s="73"/>
      <c r="O545" s="73"/>
      <c r="P545" s="79" t="str">
        <f>IF(ISBLANK(Resultados[[#This Row],[Sample ]]),"",IF(AND(  NOT(AND(ISBLANK($E545),ISBLANK($F545)))),AND($C545-ABS($E545)&lt;=K545,$C545+$F545&gt;=K545),IF(NOT(ISBLANK($G545)),K545&gt;$G545,UPPER(K545)="OK")))</f>
        <v/>
      </c>
      <c r="Q545" s="79" t="str">
        <f>IF(OR(ISBLANK(Resultados[[#This Row],['# or s]]),ISBLANK(Resultados[[#This Row],['# or s 
One-]])),"",IF(AND(  NOT(AND(ISBLANK($E545),ISBLANK($F545)))),AND($C545-ABS($E545)&lt;=L545,$C545+$F545&gt;=L545),IF(NOT(ISBLANK($G545)),K545&gt;$G545,UPPER(L545)="OK")))</f>
        <v/>
      </c>
      <c r="R545" s="79" t="str">
        <f>IF(OR(ISBLANK(Resultados[[#This Row],['# or s]]),ISBLANK(Resultados[[#This Row],['# or s 
Two-]])),"",IF(AND(  NOT(AND(ISBLANK($E545),ISBLANK($F545)))),AND($C545-ABS($E545)&lt;=M545,$C545+$F545&gt;=M545),IF(NOT(ISBLANK($G545)),K545&gt;$G545,UPPER(M545)="OK")))</f>
        <v/>
      </c>
      <c r="S545" s="79" t="str">
        <f>IF(OR(ISBLANK(Resultados[[#This Row],['# or s]]),ISBLANK(Resultados[[#This Row],['# or s 
Three-]])),"",IF(AND(  NOT(AND(ISBLANK($E545),ISBLANK($F545)))),AND($C545-ABS($E545)&lt;=N545,$C545+$F545&gt;=N545),IF(NOT(ISBLANK($G545)),K545&gt;$G545,UPPER(N545)="OK")))</f>
        <v/>
      </c>
      <c r="T545" s="79" t="str">
        <f>IF(OR(ISBLANK(Resultados[[#This Row],['# or s]]),ISBLANK(Resultados[[#This Row],['# or s 
Four-]])),"",IF(AND(  NOT(AND(ISBLANK($E545),ISBLANK($F545)))),AND($C545-ABS($E545)&lt;=O545,$C545+$F545&gt;=O545),IF(NOT(ISBLANK($G545)),K545&gt;$G545,UPPER(O545)="OK")))</f>
        <v/>
      </c>
      <c r="U545" s="79" t="b">
        <f>IF(ISBLANK(Resultados[[#This Row],['# or s]]),P545&lt;&gt;"",AND(P545&lt;&gt;"",Q545&lt;&gt;"",R545&lt;&gt;"",S545&lt;&gt;"",T545&lt;&gt;""))</f>
        <v>0</v>
      </c>
      <c r="V545" s="79" t="b">
        <f t="shared" si="9"/>
        <v>1</v>
      </c>
    </row>
    <row r="546" spans="1:22" x14ac:dyDescent="0.2">
      <c r="A54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Value]])),"",IF(AND(P546,Q546,R546,S546,T546,NOT(U546)),1,IF(AND(ISBLANK(Resultados[[#This Row],[Min
(-)]]),ISBLANK(Resultados[[#This Row],[Max
(+)]]),NOT(ISBLANK(Resultados[[#This Row],[Dimension (nominal)]])),ISBLANK(Resultados[[#This Row],[Requirement]])),"Ref",IF(AND(P546,Q546,R546,S546,T546),2,0))))</f>
        <v/>
      </c>
      <c r="B546" s="40"/>
      <c r="C546" s="30"/>
      <c r="D546" s="37"/>
      <c r="E546" s="30"/>
      <c r="F546" s="30"/>
      <c r="G546" s="30"/>
      <c r="H546" s="30"/>
      <c r="I546" s="55"/>
      <c r="J54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6" s="73"/>
      <c r="L546" s="73"/>
      <c r="M546" s="73"/>
      <c r="N546" s="73"/>
      <c r="O546" s="73"/>
      <c r="P546" s="79" t="str">
        <f>IF(ISBLANK(Resultados[[#This Row],[Sample ]]),"",IF(AND(  NOT(AND(ISBLANK($E546),ISBLANK($F546)))),AND($C546-ABS($E546)&lt;=K546,$C546+$F546&gt;=K546),IF(NOT(ISBLANK($G546)),K546&gt;$G546,UPPER(K546)="OK")))</f>
        <v/>
      </c>
      <c r="Q546" s="79" t="str">
        <f>IF(OR(ISBLANK(Resultados[[#This Row],['# or s]]),ISBLANK(Resultados[[#This Row],['# or s 
One-]])),"",IF(AND(  NOT(AND(ISBLANK($E546),ISBLANK($F546)))),AND($C546-ABS($E546)&lt;=L546,$C546+$F546&gt;=L546),IF(NOT(ISBLANK($G546)),K546&gt;$G546,UPPER(L546)="OK")))</f>
        <v/>
      </c>
      <c r="R546" s="79" t="str">
        <f>IF(OR(ISBLANK(Resultados[[#This Row],['# or s]]),ISBLANK(Resultados[[#This Row],['# or s 
Two-]])),"",IF(AND(  NOT(AND(ISBLANK($E546),ISBLANK($F546)))),AND($C546-ABS($E546)&lt;=M546,$C546+$F546&gt;=M546),IF(NOT(ISBLANK($G546)),K546&gt;$G546,UPPER(M546)="OK")))</f>
        <v/>
      </c>
      <c r="S546" s="79" t="str">
        <f>IF(OR(ISBLANK(Resultados[[#This Row],['# or s]]),ISBLANK(Resultados[[#This Row],['# or s 
Three-]])),"",IF(AND(  NOT(AND(ISBLANK($E546),ISBLANK($F546)))),AND($C546-ABS($E546)&lt;=N546,$C546+$F546&gt;=N546),IF(NOT(ISBLANK($G546)),K546&gt;$G546,UPPER(N546)="OK")))</f>
        <v/>
      </c>
      <c r="T546" s="79" t="str">
        <f>IF(OR(ISBLANK(Resultados[[#This Row],['# or s]]),ISBLANK(Resultados[[#This Row],['# or s 
Four-]])),"",IF(AND(  NOT(AND(ISBLANK($E546),ISBLANK($F546)))),AND($C546-ABS($E546)&lt;=O546,$C546+$F546&gt;=O546),IF(NOT(ISBLANK($G546)),K546&gt;$G546,UPPER(O546)="OK")))</f>
        <v/>
      </c>
      <c r="U546" s="79" t="b">
        <f>IF(ISBLANK(Resultados[[#This Row],['# or s]]),P546&lt;&gt;"",AND(P546&lt;&gt;"",Q546&lt;&gt;"",R546&lt;&gt;"",S546&lt;&gt;"",T546&lt;&gt;""))</f>
        <v>0</v>
      </c>
      <c r="V546" s="79" t="b">
        <f t="shared" si="9"/>
        <v>1</v>
      </c>
    </row>
    <row r="547" spans="1:22" x14ac:dyDescent="0.2">
      <c r="A54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Value]])),"",IF(AND(P547,Q547,R547,S547,T547,NOT(U547)),1,IF(AND(ISBLANK(Resultados[[#This Row],[Min
(-)]]),ISBLANK(Resultados[[#This Row],[Max
(+)]]),NOT(ISBLANK(Resultados[[#This Row],[Dimension (nominal)]])),ISBLANK(Resultados[[#This Row],[Requirement]])),"Ref",IF(AND(P547,Q547,R547,S547,T547),2,0))))</f>
        <v/>
      </c>
      <c r="B547" s="40"/>
      <c r="C547" s="30"/>
      <c r="D547" s="37"/>
      <c r="E547" s="30"/>
      <c r="F547" s="30"/>
      <c r="G547" s="30"/>
      <c r="H547" s="30"/>
      <c r="I547" s="55"/>
      <c r="J54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7" s="73"/>
      <c r="L547" s="73"/>
      <c r="M547" s="73"/>
      <c r="N547" s="73"/>
      <c r="O547" s="73"/>
      <c r="P547" s="79" t="str">
        <f>IF(ISBLANK(Resultados[[#This Row],[Sample ]]),"",IF(AND(  NOT(AND(ISBLANK($E547),ISBLANK($F547)))),AND($C547-ABS($E547)&lt;=K547,$C547+$F547&gt;=K547),IF(NOT(ISBLANK($G547)),K547&gt;$G547,UPPER(K547)="OK")))</f>
        <v/>
      </c>
      <c r="Q547" s="79" t="str">
        <f>IF(OR(ISBLANK(Resultados[[#This Row],['# or s]]),ISBLANK(Resultados[[#This Row],['# or s 
One-]])),"",IF(AND(  NOT(AND(ISBLANK($E547),ISBLANK($F547)))),AND($C547-ABS($E547)&lt;=L547,$C547+$F547&gt;=L547),IF(NOT(ISBLANK($G547)),K547&gt;$G547,UPPER(L547)="OK")))</f>
        <v/>
      </c>
      <c r="R547" s="79" t="str">
        <f>IF(OR(ISBLANK(Resultados[[#This Row],['# or s]]),ISBLANK(Resultados[[#This Row],['# or s 
Two-]])),"",IF(AND(  NOT(AND(ISBLANK($E547),ISBLANK($F547)))),AND($C547-ABS($E547)&lt;=M547,$C547+$F547&gt;=M547),IF(NOT(ISBLANK($G547)),K547&gt;$G547,UPPER(M547)="OK")))</f>
        <v/>
      </c>
      <c r="S547" s="79" t="str">
        <f>IF(OR(ISBLANK(Resultados[[#This Row],['# or s]]),ISBLANK(Resultados[[#This Row],['# or s 
Three-]])),"",IF(AND(  NOT(AND(ISBLANK($E547),ISBLANK($F547)))),AND($C547-ABS($E547)&lt;=N547,$C547+$F547&gt;=N547),IF(NOT(ISBLANK($G547)),K547&gt;$G547,UPPER(N547)="OK")))</f>
        <v/>
      </c>
      <c r="T547" s="79" t="str">
        <f>IF(OR(ISBLANK(Resultados[[#This Row],['# or s]]),ISBLANK(Resultados[[#This Row],['# or s 
Four-]])),"",IF(AND(  NOT(AND(ISBLANK($E547),ISBLANK($F547)))),AND($C547-ABS($E547)&lt;=O547,$C547+$F547&gt;=O547),IF(NOT(ISBLANK($G547)),K547&gt;$G547,UPPER(O547)="OK")))</f>
        <v/>
      </c>
      <c r="U547" s="79" t="b">
        <f>IF(ISBLANK(Resultados[[#This Row],['# or s]]),P547&lt;&gt;"",AND(P547&lt;&gt;"",Q547&lt;&gt;"",R547&lt;&gt;"",S547&lt;&gt;"",T547&lt;&gt;""))</f>
        <v>0</v>
      </c>
      <c r="V547" s="79" t="b">
        <f t="shared" si="9"/>
        <v>1</v>
      </c>
    </row>
    <row r="548" spans="1:22" x14ac:dyDescent="0.2">
      <c r="A54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Value]])),"",IF(AND(P548,Q548,R548,S548,T548,NOT(U548)),1,IF(AND(ISBLANK(Resultados[[#This Row],[Min
(-)]]),ISBLANK(Resultados[[#This Row],[Max
(+)]]),NOT(ISBLANK(Resultados[[#This Row],[Dimension (nominal)]])),ISBLANK(Resultados[[#This Row],[Requirement]])),"Ref",IF(AND(P548,Q548,R548,S548,T548),2,0))))</f>
        <v/>
      </c>
      <c r="B548" s="40"/>
      <c r="C548" s="30"/>
      <c r="D548" s="37"/>
      <c r="E548" s="30"/>
      <c r="F548" s="30"/>
      <c r="G548" s="30"/>
      <c r="H548" s="30"/>
      <c r="I548" s="55"/>
      <c r="J54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8" s="73"/>
      <c r="L548" s="73"/>
      <c r="M548" s="73"/>
      <c r="N548" s="73"/>
      <c r="O548" s="73"/>
      <c r="P548" s="79" t="str">
        <f>IF(ISBLANK(Resultados[[#This Row],[Sample ]]),"",IF(AND(  NOT(AND(ISBLANK($E548),ISBLANK($F548)))),AND($C548-ABS($E548)&lt;=K548,$C548+$F548&gt;=K548),IF(NOT(ISBLANK($G548)),K548&gt;$G548,UPPER(K548)="OK")))</f>
        <v/>
      </c>
      <c r="Q548" s="79" t="str">
        <f>IF(OR(ISBLANK(Resultados[[#This Row],['# or s]]),ISBLANK(Resultados[[#This Row],['# or s 
One-]])),"",IF(AND(  NOT(AND(ISBLANK($E548),ISBLANK($F548)))),AND($C548-ABS($E548)&lt;=L548,$C548+$F548&gt;=L548),IF(NOT(ISBLANK($G548)),K548&gt;$G548,UPPER(L548)="OK")))</f>
        <v/>
      </c>
      <c r="R548" s="79" t="str">
        <f>IF(OR(ISBLANK(Resultados[[#This Row],['# or s]]),ISBLANK(Resultados[[#This Row],['# or s 
Two-]])),"",IF(AND(  NOT(AND(ISBLANK($E548),ISBLANK($F548)))),AND($C548-ABS($E548)&lt;=M548,$C548+$F548&gt;=M548),IF(NOT(ISBLANK($G548)),K548&gt;$G548,UPPER(M548)="OK")))</f>
        <v/>
      </c>
      <c r="S548" s="79" t="str">
        <f>IF(OR(ISBLANK(Resultados[[#This Row],['# or s]]),ISBLANK(Resultados[[#This Row],['# or s 
Three-]])),"",IF(AND(  NOT(AND(ISBLANK($E548),ISBLANK($F548)))),AND($C548-ABS($E548)&lt;=N548,$C548+$F548&gt;=N548),IF(NOT(ISBLANK($G548)),K548&gt;$G548,UPPER(N548)="OK")))</f>
        <v/>
      </c>
      <c r="T548" s="79" t="str">
        <f>IF(OR(ISBLANK(Resultados[[#This Row],['# or s]]),ISBLANK(Resultados[[#This Row],['# or s 
Four-]])),"",IF(AND(  NOT(AND(ISBLANK($E548),ISBLANK($F548)))),AND($C548-ABS($E548)&lt;=O548,$C548+$F548&gt;=O548),IF(NOT(ISBLANK($G548)),K548&gt;$G548,UPPER(O548)="OK")))</f>
        <v/>
      </c>
      <c r="U548" s="79" t="b">
        <f>IF(ISBLANK(Resultados[[#This Row],['# or s]]),P548&lt;&gt;"",AND(P548&lt;&gt;"",Q548&lt;&gt;"",R548&lt;&gt;"",S548&lt;&gt;"",T548&lt;&gt;""))</f>
        <v>0</v>
      </c>
      <c r="V548" s="79" t="b">
        <f t="shared" si="9"/>
        <v>1</v>
      </c>
    </row>
    <row r="549" spans="1:22" x14ac:dyDescent="0.2">
      <c r="A54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Value]])),"",IF(AND(P549,Q549,R549,S549,T549,NOT(U549)),1,IF(AND(ISBLANK(Resultados[[#This Row],[Min
(-)]]),ISBLANK(Resultados[[#This Row],[Max
(+)]]),NOT(ISBLANK(Resultados[[#This Row],[Dimension (nominal)]])),ISBLANK(Resultados[[#This Row],[Requirement]])),"Ref",IF(AND(P549,Q549,R549,S549,T549),2,0))))</f>
        <v/>
      </c>
      <c r="B549" s="40"/>
      <c r="C549" s="30"/>
      <c r="D549" s="37"/>
      <c r="E549" s="30"/>
      <c r="F549" s="30"/>
      <c r="G549" s="30"/>
      <c r="H549" s="30"/>
      <c r="I549" s="55"/>
      <c r="J54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49" s="73"/>
      <c r="L549" s="73"/>
      <c r="M549" s="73"/>
      <c r="N549" s="73"/>
      <c r="O549" s="73"/>
      <c r="P549" s="79" t="str">
        <f>IF(ISBLANK(Resultados[[#This Row],[Sample ]]),"",IF(AND(  NOT(AND(ISBLANK($E549),ISBLANK($F549)))),AND($C549-ABS($E549)&lt;=K549,$C549+$F549&gt;=K549),IF(NOT(ISBLANK($G549)),K549&gt;$G549,UPPER(K549)="OK")))</f>
        <v/>
      </c>
      <c r="Q549" s="79" t="str">
        <f>IF(OR(ISBLANK(Resultados[[#This Row],['# or s]]),ISBLANK(Resultados[[#This Row],['# or s 
One-]])),"",IF(AND(  NOT(AND(ISBLANK($E549),ISBLANK($F549)))),AND($C549-ABS($E549)&lt;=L549,$C549+$F549&gt;=L549),IF(NOT(ISBLANK($G549)),K549&gt;$G549,UPPER(L549)="OK")))</f>
        <v/>
      </c>
      <c r="R549" s="79" t="str">
        <f>IF(OR(ISBLANK(Resultados[[#This Row],['# or s]]),ISBLANK(Resultados[[#This Row],['# or s 
Two-]])),"",IF(AND(  NOT(AND(ISBLANK($E549),ISBLANK($F549)))),AND($C549-ABS($E549)&lt;=M549,$C549+$F549&gt;=M549),IF(NOT(ISBLANK($G549)),K549&gt;$G549,UPPER(M549)="OK")))</f>
        <v/>
      </c>
      <c r="S549" s="79" t="str">
        <f>IF(OR(ISBLANK(Resultados[[#This Row],['# or s]]),ISBLANK(Resultados[[#This Row],['# or s 
Three-]])),"",IF(AND(  NOT(AND(ISBLANK($E549),ISBLANK($F549)))),AND($C549-ABS($E549)&lt;=N549,$C549+$F549&gt;=N549),IF(NOT(ISBLANK($G549)),K549&gt;$G549,UPPER(N549)="OK")))</f>
        <v/>
      </c>
      <c r="T549" s="79" t="str">
        <f>IF(OR(ISBLANK(Resultados[[#This Row],['# or s]]),ISBLANK(Resultados[[#This Row],['# or s 
Four-]])),"",IF(AND(  NOT(AND(ISBLANK($E549),ISBLANK($F549)))),AND($C549-ABS($E549)&lt;=O549,$C549+$F549&gt;=O549),IF(NOT(ISBLANK($G549)),K549&gt;$G549,UPPER(O549)="OK")))</f>
        <v/>
      </c>
      <c r="U549" s="79" t="b">
        <f>IF(ISBLANK(Resultados[[#This Row],['# or s]]),P549&lt;&gt;"",AND(P549&lt;&gt;"",Q549&lt;&gt;"",R549&lt;&gt;"",S549&lt;&gt;"",T549&lt;&gt;""))</f>
        <v>0</v>
      </c>
      <c r="V549" s="79" t="b">
        <f t="shared" si="9"/>
        <v>1</v>
      </c>
    </row>
    <row r="550" spans="1:22" x14ac:dyDescent="0.2">
      <c r="A55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Value]])),"",IF(AND(P550,Q550,R550,S550,T550,NOT(U550)),1,IF(AND(ISBLANK(Resultados[[#This Row],[Min
(-)]]),ISBLANK(Resultados[[#This Row],[Max
(+)]]),NOT(ISBLANK(Resultados[[#This Row],[Dimension (nominal)]])),ISBLANK(Resultados[[#This Row],[Requirement]])),"Ref",IF(AND(P550,Q550,R550,S550,T550),2,0))))</f>
        <v/>
      </c>
      <c r="B550" s="40"/>
      <c r="C550" s="30"/>
      <c r="D550" s="37"/>
      <c r="E550" s="30"/>
      <c r="F550" s="30"/>
      <c r="G550" s="30"/>
      <c r="H550" s="30"/>
      <c r="I550" s="55"/>
      <c r="J55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0" s="73"/>
      <c r="L550" s="73"/>
      <c r="M550" s="73"/>
      <c r="N550" s="73"/>
      <c r="O550" s="73"/>
      <c r="P550" s="79" t="str">
        <f>IF(ISBLANK(Resultados[[#This Row],[Sample ]]),"",IF(AND(  NOT(AND(ISBLANK($E550),ISBLANK($F550)))),AND($C550-ABS($E550)&lt;=K550,$C550+$F550&gt;=K550),IF(NOT(ISBLANK($G550)),K550&gt;$G550,UPPER(K550)="OK")))</f>
        <v/>
      </c>
      <c r="Q550" s="79" t="str">
        <f>IF(OR(ISBLANK(Resultados[[#This Row],['# or s]]),ISBLANK(Resultados[[#This Row],['# or s 
One-]])),"",IF(AND(  NOT(AND(ISBLANK($E550),ISBLANK($F550)))),AND($C550-ABS($E550)&lt;=L550,$C550+$F550&gt;=L550),IF(NOT(ISBLANK($G550)),K550&gt;$G550,UPPER(L550)="OK")))</f>
        <v/>
      </c>
      <c r="R550" s="79" t="str">
        <f>IF(OR(ISBLANK(Resultados[[#This Row],['# or s]]),ISBLANK(Resultados[[#This Row],['# or s 
Two-]])),"",IF(AND(  NOT(AND(ISBLANK($E550),ISBLANK($F550)))),AND($C550-ABS($E550)&lt;=M550,$C550+$F550&gt;=M550),IF(NOT(ISBLANK($G550)),K550&gt;$G550,UPPER(M550)="OK")))</f>
        <v/>
      </c>
      <c r="S550" s="79" t="str">
        <f>IF(OR(ISBLANK(Resultados[[#This Row],['# or s]]),ISBLANK(Resultados[[#This Row],['# or s 
Three-]])),"",IF(AND(  NOT(AND(ISBLANK($E550),ISBLANK($F550)))),AND($C550-ABS($E550)&lt;=N550,$C550+$F550&gt;=N550),IF(NOT(ISBLANK($G550)),K550&gt;$G550,UPPER(N550)="OK")))</f>
        <v/>
      </c>
      <c r="T550" s="79" t="str">
        <f>IF(OR(ISBLANK(Resultados[[#This Row],['# or s]]),ISBLANK(Resultados[[#This Row],['# or s 
Four-]])),"",IF(AND(  NOT(AND(ISBLANK($E550),ISBLANK($F550)))),AND($C550-ABS($E550)&lt;=O550,$C550+$F550&gt;=O550),IF(NOT(ISBLANK($G550)),K550&gt;$G550,UPPER(O550)="OK")))</f>
        <v/>
      </c>
      <c r="U550" s="79" t="b">
        <f>IF(ISBLANK(Resultados[[#This Row],['# or s]]),P550&lt;&gt;"",AND(P550&lt;&gt;"",Q550&lt;&gt;"",R550&lt;&gt;"",S550&lt;&gt;"",T550&lt;&gt;""))</f>
        <v>0</v>
      </c>
      <c r="V550" s="79" t="b">
        <f t="shared" si="9"/>
        <v>1</v>
      </c>
    </row>
    <row r="551" spans="1:22" x14ac:dyDescent="0.2">
      <c r="A55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Value]])),"",IF(AND(P551,Q551,R551,S551,T551,NOT(U551)),1,IF(AND(ISBLANK(Resultados[[#This Row],[Min
(-)]]),ISBLANK(Resultados[[#This Row],[Max
(+)]]),NOT(ISBLANK(Resultados[[#This Row],[Dimension (nominal)]])),ISBLANK(Resultados[[#This Row],[Requirement]])),"Ref",IF(AND(P551,Q551,R551,S551,T551),2,0))))</f>
        <v/>
      </c>
      <c r="B551" s="40"/>
      <c r="C551" s="30"/>
      <c r="D551" s="37"/>
      <c r="E551" s="30"/>
      <c r="F551" s="30"/>
      <c r="G551" s="30"/>
      <c r="H551" s="30"/>
      <c r="I551" s="55"/>
      <c r="J55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1" s="73"/>
      <c r="L551" s="73"/>
      <c r="M551" s="73"/>
      <c r="N551" s="73"/>
      <c r="O551" s="73"/>
      <c r="P551" s="79" t="str">
        <f>IF(ISBLANK(Resultados[[#This Row],[Sample ]]),"",IF(AND(  NOT(AND(ISBLANK($E551),ISBLANK($F551)))),AND($C551-ABS($E551)&lt;=K551,$C551+$F551&gt;=K551),IF(NOT(ISBLANK($G551)),K551&gt;$G551,UPPER(K551)="OK")))</f>
        <v/>
      </c>
      <c r="Q551" s="79" t="str">
        <f>IF(OR(ISBLANK(Resultados[[#This Row],['# or s]]),ISBLANK(Resultados[[#This Row],['# or s 
One-]])),"",IF(AND(  NOT(AND(ISBLANK($E551),ISBLANK($F551)))),AND($C551-ABS($E551)&lt;=L551,$C551+$F551&gt;=L551),IF(NOT(ISBLANK($G551)),K551&gt;$G551,UPPER(L551)="OK")))</f>
        <v/>
      </c>
      <c r="R551" s="79" t="str">
        <f>IF(OR(ISBLANK(Resultados[[#This Row],['# or s]]),ISBLANK(Resultados[[#This Row],['# or s 
Two-]])),"",IF(AND(  NOT(AND(ISBLANK($E551),ISBLANK($F551)))),AND($C551-ABS($E551)&lt;=M551,$C551+$F551&gt;=M551),IF(NOT(ISBLANK($G551)),K551&gt;$G551,UPPER(M551)="OK")))</f>
        <v/>
      </c>
      <c r="S551" s="79" t="str">
        <f>IF(OR(ISBLANK(Resultados[[#This Row],['# or s]]),ISBLANK(Resultados[[#This Row],['# or s 
Three-]])),"",IF(AND(  NOT(AND(ISBLANK($E551),ISBLANK($F551)))),AND($C551-ABS($E551)&lt;=N551,$C551+$F551&gt;=N551),IF(NOT(ISBLANK($G551)),K551&gt;$G551,UPPER(N551)="OK")))</f>
        <v/>
      </c>
      <c r="T551" s="79" t="str">
        <f>IF(OR(ISBLANK(Resultados[[#This Row],['# or s]]),ISBLANK(Resultados[[#This Row],['# or s 
Four-]])),"",IF(AND(  NOT(AND(ISBLANK($E551),ISBLANK($F551)))),AND($C551-ABS($E551)&lt;=O551,$C551+$F551&gt;=O551),IF(NOT(ISBLANK($G551)),K551&gt;$G551,UPPER(O551)="OK")))</f>
        <v/>
      </c>
      <c r="U551" s="79" t="b">
        <f>IF(ISBLANK(Resultados[[#This Row],['# or s]]),P551&lt;&gt;"",AND(P551&lt;&gt;"",Q551&lt;&gt;"",R551&lt;&gt;"",S551&lt;&gt;"",T551&lt;&gt;""))</f>
        <v>0</v>
      </c>
      <c r="V551" s="79" t="b">
        <f t="shared" si="9"/>
        <v>1</v>
      </c>
    </row>
    <row r="552" spans="1:22" x14ac:dyDescent="0.2">
      <c r="A55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Value]])),"",IF(AND(P552,Q552,R552,S552,T552,NOT(U552)),1,IF(AND(ISBLANK(Resultados[[#This Row],[Min
(-)]]),ISBLANK(Resultados[[#This Row],[Max
(+)]]),NOT(ISBLANK(Resultados[[#This Row],[Dimension (nominal)]])),ISBLANK(Resultados[[#This Row],[Requirement]])),"Ref",IF(AND(P552,Q552,R552,S552,T552),2,0))))</f>
        <v/>
      </c>
      <c r="B552" s="40"/>
      <c r="C552" s="30"/>
      <c r="D552" s="37"/>
      <c r="E552" s="30"/>
      <c r="F552" s="30"/>
      <c r="G552" s="30"/>
      <c r="H552" s="30"/>
      <c r="I552" s="55"/>
      <c r="J55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2" s="73"/>
      <c r="L552" s="73"/>
      <c r="M552" s="73"/>
      <c r="N552" s="73"/>
      <c r="O552" s="73"/>
      <c r="P552" s="79" t="str">
        <f>IF(ISBLANK(Resultados[[#This Row],[Sample ]]),"",IF(AND(  NOT(AND(ISBLANK($E552),ISBLANK($F552)))),AND($C552-ABS($E552)&lt;=K552,$C552+$F552&gt;=K552),IF(NOT(ISBLANK($G552)),K552&gt;$G552,UPPER(K552)="OK")))</f>
        <v/>
      </c>
      <c r="Q552" s="79" t="str">
        <f>IF(OR(ISBLANK(Resultados[[#This Row],['# or s]]),ISBLANK(Resultados[[#This Row],['# or s 
One-]])),"",IF(AND(  NOT(AND(ISBLANK($E552),ISBLANK($F552)))),AND($C552-ABS($E552)&lt;=L552,$C552+$F552&gt;=L552),IF(NOT(ISBLANK($G552)),K552&gt;$G552,UPPER(L552)="OK")))</f>
        <v/>
      </c>
      <c r="R552" s="79" t="str">
        <f>IF(OR(ISBLANK(Resultados[[#This Row],['# or s]]),ISBLANK(Resultados[[#This Row],['# or s 
Two-]])),"",IF(AND(  NOT(AND(ISBLANK($E552),ISBLANK($F552)))),AND($C552-ABS($E552)&lt;=M552,$C552+$F552&gt;=M552),IF(NOT(ISBLANK($G552)),K552&gt;$G552,UPPER(M552)="OK")))</f>
        <v/>
      </c>
      <c r="S552" s="79" t="str">
        <f>IF(OR(ISBLANK(Resultados[[#This Row],['# or s]]),ISBLANK(Resultados[[#This Row],['# or s 
Three-]])),"",IF(AND(  NOT(AND(ISBLANK($E552),ISBLANK($F552)))),AND($C552-ABS($E552)&lt;=N552,$C552+$F552&gt;=N552),IF(NOT(ISBLANK($G552)),K552&gt;$G552,UPPER(N552)="OK")))</f>
        <v/>
      </c>
      <c r="T552" s="79" t="str">
        <f>IF(OR(ISBLANK(Resultados[[#This Row],['# or s]]),ISBLANK(Resultados[[#This Row],['# or s 
Four-]])),"",IF(AND(  NOT(AND(ISBLANK($E552),ISBLANK($F552)))),AND($C552-ABS($E552)&lt;=O552,$C552+$F552&gt;=O552),IF(NOT(ISBLANK($G552)),K552&gt;$G552,UPPER(O552)="OK")))</f>
        <v/>
      </c>
      <c r="U552" s="79" t="b">
        <f>IF(ISBLANK(Resultados[[#This Row],['# or s]]),P552&lt;&gt;"",AND(P552&lt;&gt;"",Q552&lt;&gt;"",R552&lt;&gt;"",S552&lt;&gt;"",T552&lt;&gt;""))</f>
        <v>0</v>
      </c>
      <c r="V552" s="79" t="b">
        <f t="shared" si="9"/>
        <v>1</v>
      </c>
    </row>
    <row r="553" spans="1:22" x14ac:dyDescent="0.2">
      <c r="A55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Value]])),"",IF(AND(P553,Q553,R553,S553,T553,NOT(U553)),1,IF(AND(ISBLANK(Resultados[[#This Row],[Min
(-)]]),ISBLANK(Resultados[[#This Row],[Max
(+)]]),NOT(ISBLANK(Resultados[[#This Row],[Dimension (nominal)]])),ISBLANK(Resultados[[#This Row],[Requirement]])),"Ref",IF(AND(P553,Q553,R553,S553,T553),2,0))))</f>
        <v/>
      </c>
      <c r="B553" s="40"/>
      <c r="C553" s="30"/>
      <c r="D553" s="37"/>
      <c r="E553" s="30"/>
      <c r="F553" s="30"/>
      <c r="G553" s="30"/>
      <c r="H553" s="30"/>
      <c r="I553" s="55"/>
      <c r="J55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3" s="73"/>
      <c r="L553" s="73"/>
      <c r="M553" s="73"/>
      <c r="N553" s="73"/>
      <c r="O553" s="73"/>
      <c r="P553" s="79" t="str">
        <f>IF(ISBLANK(Resultados[[#This Row],[Sample ]]),"",IF(AND(  NOT(AND(ISBLANK($E553),ISBLANK($F553)))),AND($C553-ABS($E553)&lt;=K553,$C553+$F553&gt;=K553),IF(NOT(ISBLANK($G553)),K553&gt;$G553,UPPER(K553)="OK")))</f>
        <v/>
      </c>
      <c r="Q553" s="79" t="str">
        <f>IF(OR(ISBLANK(Resultados[[#This Row],['# or s]]),ISBLANK(Resultados[[#This Row],['# or s 
One-]])),"",IF(AND(  NOT(AND(ISBLANK($E553),ISBLANK($F553)))),AND($C553-ABS($E553)&lt;=L553,$C553+$F553&gt;=L553),IF(NOT(ISBLANK($G553)),K553&gt;$G553,UPPER(L553)="OK")))</f>
        <v/>
      </c>
      <c r="R553" s="79" t="str">
        <f>IF(OR(ISBLANK(Resultados[[#This Row],['# or s]]),ISBLANK(Resultados[[#This Row],['# or s 
Two-]])),"",IF(AND(  NOT(AND(ISBLANK($E553),ISBLANK($F553)))),AND($C553-ABS($E553)&lt;=M553,$C553+$F553&gt;=M553),IF(NOT(ISBLANK($G553)),K553&gt;$G553,UPPER(M553)="OK")))</f>
        <v/>
      </c>
      <c r="S553" s="79" t="str">
        <f>IF(OR(ISBLANK(Resultados[[#This Row],['# or s]]),ISBLANK(Resultados[[#This Row],['# or s 
Three-]])),"",IF(AND(  NOT(AND(ISBLANK($E553),ISBLANK($F553)))),AND($C553-ABS($E553)&lt;=N553,$C553+$F553&gt;=N553),IF(NOT(ISBLANK($G553)),K553&gt;$G553,UPPER(N553)="OK")))</f>
        <v/>
      </c>
      <c r="T553" s="79" t="str">
        <f>IF(OR(ISBLANK(Resultados[[#This Row],['# or s]]),ISBLANK(Resultados[[#This Row],['# or s 
Four-]])),"",IF(AND(  NOT(AND(ISBLANK($E553),ISBLANK($F553)))),AND($C553-ABS($E553)&lt;=O553,$C553+$F553&gt;=O553),IF(NOT(ISBLANK($G553)),K553&gt;$G553,UPPER(O553)="OK")))</f>
        <v/>
      </c>
      <c r="U553" s="79" t="b">
        <f>IF(ISBLANK(Resultados[[#This Row],['# or s]]),P553&lt;&gt;"",AND(P553&lt;&gt;"",Q553&lt;&gt;"",R553&lt;&gt;"",S553&lt;&gt;"",T553&lt;&gt;""))</f>
        <v>0</v>
      </c>
      <c r="V553" s="79" t="b">
        <f t="shared" si="9"/>
        <v>1</v>
      </c>
    </row>
    <row r="554" spans="1:22" x14ac:dyDescent="0.2">
      <c r="A55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Value]])),"",IF(AND(P554,Q554,R554,S554,T554,NOT(U554)),1,IF(AND(ISBLANK(Resultados[[#This Row],[Min
(-)]]),ISBLANK(Resultados[[#This Row],[Max
(+)]]),NOT(ISBLANK(Resultados[[#This Row],[Dimension (nominal)]])),ISBLANK(Resultados[[#This Row],[Requirement]])),"Ref",IF(AND(P554,Q554,R554,S554,T554),2,0))))</f>
        <v/>
      </c>
      <c r="B554" s="40"/>
      <c r="C554" s="30"/>
      <c r="D554" s="37"/>
      <c r="E554" s="30"/>
      <c r="F554" s="30"/>
      <c r="G554" s="30"/>
      <c r="H554" s="30"/>
      <c r="I554" s="55"/>
      <c r="J55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4" s="73"/>
      <c r="L554" s="73"/>
      <c r="M554" s="73"/>
      <c r="N554" s="73"/>
      <c r="O554" s="73"/>
      <c r="P554" s="79" t="str">
        <f>IF(ISBLANK(Resultados[[#This Row],[Sample ]]),"",IF(AND(  NOT(AND(ISBLANK($E554),ISBLANK($F554)))),AND($C554-ABS($E554)&lt;=K554,$C554+$F554&gt;=K554),IF(NOT(ISBLANK($G554)),K554&gt;$G554,UPPER(K554)="OK")))</f>
        <v/>
      </c>
      <c r="Q554" s="79" t="str">
        <f>IF(OR(ISBLANK(Resultados[[#This Row],['# or s]]),ISBLANK(Resultados[[#This Row],['# or s 
One-]])),"",IF(AND(  NOT(AND(ISBLANK($E554),ISBLANK($F554)))),AND($C554-ABS($E554)&lt;=L554,$C554+$F554&gt;=L554),IF(NOT(ISBLANK($G554)),K554&gt;$G554,UPPER(L554)="OK")))</f>
        <v/>
      </c>
      <c r="R554" s="79" t="str">
        <f>IF(OR(ISBLANK(Resultados[[#This Row],['# or s]]),ISBLANK(Resultados[[#This Row],['# or s 
Two-]])),"",IF(AND(  NOT(AND(ISBLANK($E554),ISBLANK($F554)))),AND($C554-ABS($E554)&lt;=M554,$C554+$F554&gt;=M554),IF(NOT(ISBLANK($G554)),K554&gt;$G554,UPPER(M554)="OK")))</f>
        <v/>
      </c>
      <c r="S554" s="79" t="str">
        <f>IF(OR(ISBLANK(Resultados[[#This Row],['# or s]]),ISBLANK(Resultados[[#This Row],['# or s 
Three-]])),"",IF(AND(  NOT(AND(ISBLANK($E554),ISBLANK($F554)))),AND($C554-ABS($E554)&lt;=N554,$C554+$F554&gt;=N554),IF(NOT(ISBLANK($G554)),K554&gt;$G554,UPPER(N554)="OK")))</f>
        <v/>
      </c>
      <c r="T554" s="79" t="str">
        <f>IF(OR(ISBLANK(Resultados[[#This Row],['# or s]]),ISBLANK(Resultados[[#This Row],['# or s 
Four-]])),"",IF(AND(  NOT(AND(ISBLANK($E554),ISBLANK($F554)))),AND($C554-ABS($E554)&lt;=O554,$C554+$F554&gt;=O554),IF(NOT(ISBLANK($G554)),K554&gt;$G554,UPPER(O554)="OK")))</f>
        <v/>
      </c>
      <c r="U554" s="79" t="b">
        <f>IF(ISBLANK(Resultados[[#This Row],['# or s]]),P554&lt;&gt;"",AND(P554&lt;&gt;"",Q554&lt;&gt;"",R554&lt;&gt;"",S554&lt;&gt;"",T554&lt;&gt;""))</f>
        <v>0</v>
      </c>
      <c r="V554" s="79" t="b">
        <f t="shared" si="9"/>
        <v>1</v>
      </c>
    </row>
    <row r="555" spans="1:22" x14ac:dyDescent="0.2">
      <c r="A55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Value]])),"",IF(AND(P555,Q555,R555,S555,T555,NOT(U555)),1,IF(AND(ISBLANK(Resultados[[#This Row],[Min
(-)]]),ISBLANK(Resultados[[#This Row],[Max
(+)]]),NOT(ISBLANK(Resultados[[#This Row],[Dimension (nominal)]])),ISBLANK(Resultados[[#This Row],[Requirement]])),"Ref",IF(AND(P555,Q555,R555,S555,T555),2,0))))</f>
        <v/>
      </c>
      <c r="B555" s="40"/>
      <c r="C555" s="30"/>
      <c r="D555" s="37"/>
      <c r="E555" s="30"/>
      <c r="F555" s="30"/>
      <c r="G555" s="30"/>
      <c r="H555" s="30"/>
      <c r="I555" s="55"/>
      <c r="J55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5" s="73"/>
      <c r="L555" s="73"/>
      <c r="M555" s="73"/>
      <c r="N555" s="73"/>
      <c r="O555" s="73"/>
      <c r="P555" s="79" t="str">
        <f>IF(ISBLANK(Resultados[[#This Row],[Sample ]]),"",IF(AND(  NOT(AND(ISBLANK($E555),ISBLANK($F555)))),AND($C555-ABS($E555)&lt;=K555,$C555+$F555&gt;=K555),IF(NOT(ISBLANK($G555)),K555&gt;$G555,UPPER(K555)="OK")))</f>
        <v/>
      </c>
      <c r="Q555" s="79" t="str">
        <f>IF(OR(ISBLANK(Resultados[[#This Row],['# or s]]),ISBLANK(Resultados[[#This Row],['# or s 
One-]])),"",IF(AND(  NOT(AND(ISBLANK($E555),ISBLANK($F555)))),AND($C555-ABS($E555)&lt;=L555,$C555+$F555&gt;=L555),IF(NOT(ISBLANK($G555)),K555&gt;$G555,UPPER(L555)="OK")))</f>
        <v/>
      </c>
      <c r="R555" s="79" t="str">
        <f>IF(OR(ISBLANK(Resultados[[#This Row],['# or s]]),ISBLANK(Resultados[[#This Row],['# or s 
Two-]])),"",IF(AND(  NOT(AND(ISBLANK($E555),ISBLANK($F555)))),AND($C555-ABS($E555)&lt;=M555,$C555+$F555&gt;=M555),IF(NOT(ISBLANK($G555)),K555&gt;$G555,UPPER(M555)="OK")))</f>
        <v/>
      </c>
      <c r="S555" s="79" t="str">
        <f>IF(OR(ISBLANK(Resultados[[#This Row],['# or s]]),ISBLANK(Resultados[[#This Row],['# or s 
Three-]])),"",IF(AND(  NOT(AND(ISBLANK($E555),ISBLANK($F555)))),AND($C555-ABS($E555)&lt;=N555,$C555+$F555&gt;=N555),IF(NOT(ISBLANK($G555)),K555&gt;$G555,UPPER(N555)="OK")))</f>
        <v/>
      </c>
      <c r="T555" s="79" t="str">
        <f>IF(OR(ISBLANK(Resultados[[#This Row],['# or s]]),ISBLANK(Resultados[[#This Row],['# or s 
Four-]])),"",IF(AND(  NOT(AND(ISBLANK($E555),ISBLANK($F555)))),AND($C555-ABS($E555)&lt;=O555,$C555+$F555&gt;=O555),IF(NOT(ISBLANK($G555)),K555&gt;$G555,UPPER(O555)="OK")))</f>
        <v/>
      </c>
      <c r="U555" s="79" t="b">
        <f>IF(ISBLANK(Resultados[[#This Row],['# or s]]),P555&lt;&gt;"",AND(P555&lt;&gt;"",Q555&lt;&gt;"",R555&lt;&gt;"",S555&lt;&gt;"",T555&lt;&gt;""))</f>
        <v>0</v>
      </c>
      <c r="V555" s="79" t="b">
        <f t="shared" si="9"/>
        <v>1</v>
      </c>
    </row>
    <row r="556" spans="1:22" x14ac:dyDescent="0.2">
      <c r="A55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Value]])),"",IF(AND(P556,Q556,R556,S556,T556,NOT(U556)),1,IF(AND(ISBLANK(Resultados[[#This Row],[Min
(-)]]),ISBLANK(Resultados[[#This Row],[Max
(+)]]),NOT(ISBLANK(Resultados[[#This Row],[Dimension (nominal)]])),ISBLANK(Resultados[[#This Row],[Requirement]])),"Ref",IF(AND(P556,Q556,R556,S556,T556),2,0))))</f>
        <v/>
      </c>
      <c r="B556" s="40"/>
      <c r="C556" s="30"/>
      <c r="D556" s="37"/>
      <c r="E556" s="30"/>
      <c r="F556" s="30"/>
      <c r="G556" s="30"/>
      <c r="H556" s="30"/>
      <c r="I556" s="55"/>
      <c r="J55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6" s="73"/>
      <c r="L556" s="73"/>
      <c r="M556" s="73"/>
      <c r="N556" s="73"/>
      <c r="O556" s="73"/>
      <c r="P556" s="79" t="str">
        <f>IF(ISBLANK(Resultados[[#This Row],[Sample ]]),"",IF(AND(  NOT(AND(ISBLANK($E556),ISBLANK($F556)))),AND($C556-ABS($E556)&lt;=K556,$C556+$F556&gt;=K556),IF(NOT(ISBLANK($G556)),K556&gt;$G556,UPPER(K556)="OK")))</f>
        <v/>
      </c>
      <c r="Q556" s="79" t="str">
        <f>IF(OR(ISBLANK(Resultados[[#This Row],['# or s]]),ISBLANK(Resultados[[#This Row],['# or s 
One-]])),"",IF(AND(  NOT(AND(ISBLANK($E556),ISBLANK($F556)))),AND($C556-ABS($E556)&lt;=L556,$C556+$F556&gt;=L556),IF(NOT(ISBLANK($G556)),K556&gt;$G556,UPPER(L556)="OK")))</f>
        <v/>
      </c>
      <c r="R556" s="79" t="str">
        <f>IF(OR(ISBLANK(Resultados[[#This Row],['# or s]]),ISBLANK(Resultados[[#This Row],['# or s 
Two-]])),"",IF(AND(  NOT(AND(ISBLANK($E556),ISBLANK($F556)))),AND($C556-ABS($E556)&lt;=M556,$C556+$F556&gt;=M556),IF(NOT(ISBLANK($G556)),K556&gt;$G556,UPPER(M556)="OK")))</f>
        <v/>
      </c>
      <c r="S556" s="79" t="str">
        <f>IF(OR(ISBLANK(Resultados[[#This Row],['# or s]]),ISBLANK(Resultados[[#This Row],['# or s 
Three-]])),"",IF(AND(  NOT(AND(ISBLANK($E556),ISBLANK($F556)))),AND($C556-ABS($E556)&lt;=N556,$C556+$F556&gt;=N556),IF(NOT(ISBLANK($G556)),K556&gt;$G556,UPPER(N556)="OK")))</f>
        <v/>
      </c>
      <c r="T556" s="79" t="str">
        <f>IF(OR(ISBLANK(Resultados[[#This Row],['# or s]]),ISBLANK(Resultados[[#This Row],['# or s 
Four-]])),"",IF(AND(  NOT(AND(ISBLANK($E556),ISBLANK($F556)))),AND($C556-ABS($E556)&lt;=O556,$C556+$F556&gt;=O556),IF(NOT(ISBLANK($G556)),K556&gt;$G556,UPPER(O556)="OK")))</f>
        <v/>
      </c>
      <c r="U556" s="79" t="b">
        <f>IF(ISBLANK(Resultados[[#This Row],['# or s]]),P556&lt;&gt;"",AND(P556&lt;&gt;"",Q556&lt;&gt;"",R556&lt;&gt;"",S556&lt;&gt;"",T556&lt;&gt;""))</f>
        <v>0</v>
      </c>
      <c r="V556" s="79" t="b">
        <f t="shared" si="9"/>
        <v>1</v>
      </c>
    </row>
    <row r="557" spans="1:22" x14ac:dyDescent="0.2">
      <c r="A55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Value]])),"",IF(AND(P557,Q557,R557,S557,T557,NOT(U557)),1,IF(AND(ISBLANK(Resultados[[#This Row],[Min
(-)]]),ISBLANK(Resultados[[#This Row],[Max
(+)]]),NOT(ISBLANK(Resultados[[#This Row],[Dimension (nominal)]])),ISBLANK(Resultados[[#This Row],[Requirement]])),"Ref",IF(AND(P557,Q557,R557,S557,T557),2,0))))</f>
        <v/>
      </c>
      <c r="B557" s="40"/>
      <c r="C557" s="30"/>
      <c r="D557" s="37"/>
      <c r="E557" s="30"/>
      <c r="F557" s="30"/>
      <c r="G557" s="30"/>
      <c r="H557" s="30"/>
      <c r="I557" s="55"/>
      <c r="J55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7" s="73"/>
      <c r="L557" s="73"/>
      <c r="M557" s="73"/>
      <c r="N557" s="73"/>
      <c r="O557" s="73"/>
      <c r="P557" s="79" t="str">
        <f>IF(ISBLANK(Resultados[[#This Row],[Sample ]]),"",IF(AND(  NOT(AND(ISBLANK($E557),ISBLANK($F557)))),AND($C557-ABS($E557)&lt;=K557,$C557+$F557&gt;=K557),IF(NOT(ISBLANK($G557)),K557&gt;$G557,UPPER(K557)="OK")))</f>
        <v/>
      </c>
      <c r="Q557" s="79" t="str">
        <f>IF(OR(ISBLANK(Resultados[[#This Row],['# or s]]),ISBLANK(Resultados[[#This Row],['# or s 
One-]])),"",IF(AND(  NOT(AND(ISBLANK($E557),ISBLANK($F557)))),AND($C557-ABS($E557)&lt;=L557,$C557+$F557&gt;=L557),IF(NOT(ISBLANK($G557)),K557&gt;$G557,UPPER(L557)="OK")))</f>
        <v/>
      </c>
      <c r="R557" s="79" t="str">
        <f>IF(OR(ISBLANK(Resultados[[#This Row],['# or s]]),ISBLANK(Resultados[[#This Row],['# or s 
Two-]])),"",IF(AND(  NOT(AND(ISBLANK($E557),ISBLANK($F557)))),AND($C557-ABS($E557)&lt;=M557,$C557+$F557&gt;=M557),IF(NOT(ISBLANK($G557)),K557&gt;$G557,UPPER(M557)="OK")))</f>
        <v/>
      </c>
      <c r="S557" s="79" t="str">
        <f>IF(OR(ISBLANK(Resultados[[#This Row],['# or s]]),ISBLANK(Resultados[[#This Row],['# or s 
Three-]])),"",IF(AND(  NOT(AND(ISBLANK($E557),ISBLANK($F557)))),AND($C557-ABS($E557)&lt;=N557,$C557+$F557&gt;=N557),IF(NOT(ISBLANK($G557)),K557&gt;$G557,UPPER(N557)="OK")))</f>
        <v/>
      </c>
      <c r="T557" s="79" t="str">
        <f>IF(OR(ISBLANK(Resultados[[#This Row],['# or s]]),ISBLANK(Resultados[[#This Row],['# or s 
Four-]])),"",IF(AND(  NOT(AND(ISBLANK($E557),ISBLANK($F557)))),AND($C557-ABS($E557)&lt;=O557,$C557+$F557&gt;=O557),IF(NOT(ISBLANK($G557)),K557&gt;$G557,UPPER(O557)="OK")))</f>
        <v/>
      </c>
      <c r="U557" s="79" t="b">
        <f>IF(ISBLANK(Resultados[[#This Row],['# or s]]),P557&lt;&gt;"",AND(P557&lt;&gt;"",Q557&lt;&gt;"",R557&lt;&gt;"",S557&lt;&gt;"",T557&lt;&gt;""))</f>
        <v>0</v>
      </c>
      <c r="V557" s="79" t="b">
        <f t="shared" si="9"/>
        <v>1</v>
      </c>
    </row>
    <row r="558" spans="1:22" x14ac:dyDescent="0.2">
      <c r="A55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Value]])),"",IF(AND(P558,Q558,R558,S558,T558,NOT(U558)),1,IF(AND(ISBLANK(Resultados[[#This Row],[Min
(-)]]),ISBLANK(Resultados[[#This Row],[Max
(+)]]),NOT(ISBLANK(Resultados[[#This Row],[Dimension (nominal)]])),ISBLANK(Resultados[[#This Row],[Requirement]])),"Ref",IF(AND(P558,Q558,R558,S558,T558),2,0))))</f>
        <v/>
      </c>
      <c r="B558" s="40"/>
      <c r="C558" s="30"/>
      <c r="D558" s="37"/>
      <c r="E558" s="30"/>
      <c r="F558" s="30"/>
      <c r="G558" s="30"/>
      <c r="H558" s="30"/>
      <c r="I558" s="55"/>
      <c r="J55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8" s="73"/>
      <c r="L558" s="73"/>
      <c r="M558" s="73"/>
      <c r="N558" s="73"/>
      <c r="O558" s="73"/>
      <c r="P558" s="79" t="str">
        <f>IF(ISBLANK(Resultados[[#This Row],[Sample ]]),"",IF(AND(  NOT(AND(ISBLANK($E558),ISBLANK($F558)))),AND($C558-ABS($E558)&lt;=K558,$C558+$F558&gt;=K558),IF(NOT(ISBLANK($G558)),K558&gt;$G558,UPPER(K558)="OK")))</f>
        <v/>
      </c>
      <c r="Q558" s="79" t="str">
        <f>IF(OR(ISBLANK(Resultados[[#This Row],['# or s]]),ISBLANK(Resultados[[#This Row],['# or s 
One-]])),"",IF(AND(  NOT(AND(ISBLANK($E558),ISBLANK($F558)))),AND($C558-ABS($E558)&lt;=L558,$C558+$F558&gt;=L558),IF(NOT(ISBLANK($G558)),K558&gt;$G558,UPPER(L558)="OK")))</f>
        <v/>
      </c>
      <c r="R558" s="79" t="str">
        <f>IF(OR(ISBLANK(Resultados[[#This Row],['# or s]]),ISBLANK(Resultados[[#This Row],['# or s 
Two-]])),"",IF(AND(  NOT(AND(ISBLANK($E558),ISBLANK($F558)))),AND($C558-ABS($E558)&lt;=M558,$C558+$F558&gt;=M558),IF(NOT(ISBLANK($G558)),K558&gt;$G558,UPPER(M558)="OK")))</f>
        <v/>
      </c>
      <c r="S558" s="79" t="str">
        <f>IF(OR(ISBLANK(Resultados[[#This Row],['# or s]]),ISBLANK(Resultados[[#This Row],['# or s 
Three-]])),"",IF(AND(  NOT(AND(ISBLANK($E558),ISBLANK($F558)))),AND($C558-ABS($E558)&lt;=N558,$C558+$F558&gt;=N558),IF(NOT(ISBLANK($G558)),K558&gt;$G558,UPPER(N558)="OK")))</f>
        <v/>
      </c>
      <c r="T558" s="79" t="str">
        <f>IF(OR(ISBLANK(Resultados[[#This Row],['# or s]]),ISBLANK(Resultados[[#This Row],['# or s 
Four-]])),"",IF(AND(  NOT(AND(ISBLANK($E558),ISBLANK($F558)))),AND($C558-ABS($E558)&lt;=O558,$C558+$F558&gt;=O558),IF(NOT(ISBLANK($G558)),K558&gt;$G558,UPPER(O558)="OK")))</f>
        <v/>
      </c>
      <c r="U558" s="79" t="b">
        <f>IF(ISBLANK(Resultados[[#This Row],['# or s]]),P558&lt;&gt;"",AND(P558&lt;&gt;"",Q558&lt;&gt;"",R558&lt;&gt;"",S558&lt;&gt;"",T558&lt;&gt;""))</f>
        <v>0</v>
      </c>
      <c r="V558" s="79" t="b">
        <f t="shared" si="9"/>
        <v>1</v>
      </c>
    </row>
    <row r="559" spans="1:22" x14ac:dyDescent="0.2">
      <c r="A55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Value]])),"",IF(AND(P559,Q559,R559,S559,T559,NOT(U559)),1,IF(AND(ISBLANK(Resultados[[#This Row],[Min
(-)]]),ISBLANK(Resultados[[#This Row],[Max
(+)]]),NOT(ISBLANK(Resultados[[#This Row],[Dimension (nominal)]])),ISBLANK(Resultados[[#This Row],[Requirement]])),"Ref",IF(AND(P559,Q559,R559,S559,T559),2,0))))</f>
        <v/>
      </c>
      <c r="B559" s="40"/>
      <c r="C559" s="30"/>
      <c r="D559" s="37"/>
      <c r="E559" s="30"/>
      <c r="F559" s="30"/>
      <c r="G559" s="30"/>
      <c r="H559" s="30"/>
      <c r="I559" s="55"/>
      <c r="J55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59" s="73"/>
      <c r="L559" s="73"/>
      <c r="M559" s="73"/>
      <c r="N559" s="73"/>
      <c r="O559" s="73"/>
      <c r="P559" s="79" t="str">
        <f>IF(ISBLANK(Resultados[[#This Row],[Sample ]]),"",IF(AND(  NOT(AND(ISBLANK($E559),ISBLANK($F559)))),AND($C559-ABS($E559)&lt;=K559,$C559+$F559&gt;=K559),IF(NOT(ISBLANK($G559)),K559&gt;$G559,UPPER(K559)="OK")))</f>
        <v/>
      </c>
      <c r="Q559" s="79" t="str">
        <f>IF(OR(ISBLANK(Resultados[[#This Row],['# or s]]),ISBLANK(Resultados[[#This Row],['# or s 
One-]])),"",IF(AND(  NOT(AND(ISBLANK($E559),ISBLANK($F559)))),AND($C559-ABS($E559)&lt;=L559,$C559+$F559&gt;=L559),IF(NOT(ISBLANK($G559)),K559&gt;$G559,UPPER(L559)="OK")))</f>
        <v/>
      </c>
      <c r="R559" s="79" t="str">
        <f>IF(OR(ISBLANK(Resultados[[#This Row],['# or s]]),ISBLANK(Resultados[[#This Row],['# or s 
Two-]])),"",IF(AND(  NOT(AND(ISBLANK($E559),ISBLANK($F559)))),AND($C559-ABS($E559)&lt;=M559,$C559+$F559&gt;=M559),IF(NOT(ISBLANK($G559)),K559&gt;$G559,UPPER(M559)="OK")))</f>
        <v/>
      </c>
      <c r="S559" s="79" t="str">
        <f>IF(OR(ISBLANK(Resultados[[#This Row],['# or s]]),ISBLANK(Resultados[[#This Row],['# or s 
Three-]])),"",IF(AND(  NOT(AND(ISBLANK($E559),ISBLANK($F559)))),AND($C559-ABS($E559)&lt;=N559,$C559+$F559&gt;=N559),IF(NOT(ISBLANK($G559)),K559&gt;$G559,UPPER(N559)="OK")))</f>
        <v/>
      </c>
      <c r="T559" s="79" t="str">
        <f>IF(OR(ISBLANK(Resultados[[#This Row],['# or s]]),ISBLANK(Resultados[[#This Row],['# or s 
Four-]])),"",IF(AND(  NOT(AND(ISBLANK($E559),ISBLANK($F559)))),AND($C559-ABS($E559)&lt;=O559,$C559+$F559&gt;=O559),IF(NOT(ISBLANK($G559)),K559&gt;$G559,UPPER(O559)="OK")))</f>
        <v/>
      </c>
      <c r="U559" s="79" t="b">
        <f>IF(ISBLANK(Resultados[[#This Row],['# or s]]),P559&lt;&gt;"",AND(P559&lt;&gt;"",Q559&lt;&gt;"",R559&lt;&gt;"",S559&lt;&gt;"",T559&lt;&gt;""))</f>
        <v>0</v>
      </c>
      <c r="V559" s="79" t="b">
        <f t="shared" si="9"/>
        <v>1</v>
      </c>
    </row>
    <row r="560" spans="1:22" x14ac:dyDescent="0.2">
      <c r="A56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Value]])),"",IF(AND(P560,Q560,R560,S560,T560,NOT(U560)),1,IF(AND(ISBLANK(Resultados[[#This Row],[Min
(-)]]),ISBLANK(Resultados[[#This Row],[Max
(+)]]),NOT(ISBLANK(Resultados[[#This Row],[Dimension (nominal)]])),ISBLANK(Resultados[[#This Row],[Requirement]])),"Ref",IF(AND(P560,Q560,R560,S560,T560),2,0))))</f>
        <v/>
      </c>
      <c r="B560" s="40"/>
      <c r="C560" s="30"/>
      <c r="D560" s="37"/>
      <c r="E560" s="30"/>
      <c r="F560" s="30"/>
      <c r="G560" s="30"/>
      <c r="H560" s="30"/>
      <c r="I560" s="55"/>
      <c r="J56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0" s="73"/>
      <c r="L560" s="73"/>
      <c r="M560" s="73"/>
      <c r="N560" s="73"/>
      <c r="O560" s="73"/>
      <c r="P560" s="79" t="str">
        <f>IF(ISBLANK(Resultados[[#This Row],[Sample ]]),"",IF(AND(  NOT(AND(ISBLANK($E560),ISBLANK($F560)))),AND($C560-ABS($E560)&lt;=K560,$C560+$F560&gt;=K560),IF(NOT(ISBLANK($G560)),K560&gt;$G560,UPPER(K560)="OK")))</f>
        <v/>
      </c>
      <c r="Q560" s="79" t="str">
        <f>IF(OR(ISBLANK(Resultados[[#This Row],['# or s]]),ISBLANK(Resultados[[#This Row],['# or s 
One-]])),"",IF(AND(  NOT(AND(ISBLANK($E560),ISBLANK($F560)))),AND($C560-ABS($E560)&lt;=L560,$C560+$F560&gt;=L560),IF(NOT(ISBLANK($G560)),K560&gt;$G560,UPPER(L560)="OK")))</f>
        <v/>
      </c>
      <c r="R560" s="79" t="str">
        <f>IF(OR(ISBLANK(Resultados[[#This Row],['# or s]]),ISBLANK(Resultados[[#This Row],['# or s 
Two-]])),"",IF(AND(  NOT(AND(ISBLANK($E560),ISBLANK($F560)))),AND($C560-ABS($E560)&lt;=M560,$C560+$F560&gt;=M560),IF(NOT(ISBLANK($G560)),K560&gt;$G560,UPPER(M560)="OK")))</f>
        <v/>
      </c>
      <c r="S560" s="79" t="str">
        <f>IF(OR(ISBLANK(Resultados[[#This Row],['# or s]]),ISBLANK(Resultados[[#This Row],['# or s 
Three-]])),"",IF(AND(  NOT(AND(ISBLANK($E560),ISBLANK($F560)))),AND($C560-ABS($E560)&lt;=N560,$C560+$F560&gt;=N560),IF(NOT(ISBLANK($G560)),K560&gt;$G560,UPPER(N560)="OK")))</f>
        <v/>
      </c>
      <c r="T560" s="79" t="str">
        <f>IF(OR(ISBLANK(Resultados[[#This Row],['# or s]]),ISBLANK(Resultados[[#This Row],['# or s 
Four-]])),"",IF(AND(  NOT(AND(ISBLANK($E560),ISBLANK($F560)))),AND($C560-ABS($E560)&lt;=O560,$C560+$F560&gt;=O560),IF(NOT(ISBLANK($G560)),K560&gt;$G560,UPPER(O560)="OK")))</f>
        <v/>
      </c>
      <c r="U560" s="79" t="b">
        <f>IF(ISBLANK(Resultados[[#This Row],['# or s]]),P560&lt;&gt;"",AND(P560&lt;&gt;"",Q560&lt;&gt;"",R560&lt;&gt;"",S560&lt;&gt;"",T560&lt;&gt;""))</f>
        <v>0</v>
      </c>
      <c r="V560" s="79" t="b">
        <f t="shared" si="9"/>
        <v>1</v>
      </c>
    </row>
    <row r="561" spans="1:22" x14ac:dyDescent="0.2">
      <c r="A56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Value]])),"",IF(AND(P561,Q561,R561,S561,T561,NOT(U561)),1,IF(AND(ISBLANK(Resultados[[#This Row],[Min
(-)]]),ISBLANK(Resultados[[#This Row],[Max
(+)]]),NOT(ISBLANK(Resultados[[#This Row],[Dimension (nominal)]])),ISBLANK(Resultados[[#This Row],[Requirement]])),"Ref",IF(AND(P561,Q561,R561,S561,T561),2,0))))</f>
        <v/>
      </c>
      <c r="B561" s="40"/>
      <c r="C561" s="30"/>
      <c r="D561" s="37"/>
      <c r="E561" s="30"/>
      <c r="F561" s="30"/>
      <c r="G561" s="30"/>
      <c r="H561" s="30"/>
      <c r="I561" s="55"/>
      <c r="J56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1" s="73"/>
      <c r="L561" s="73"/>
      <c r="M561" s="73"/>
      <c r="N561" s="73"/>
      <c r="O561" s="73"/>
      <c r="P561" s="79" t="str">
        <f>IF(ISBLANK(Resultados[[#This Row],[Sample ]]),"",IF(AND(  NOT(AND(ISBLANK($E561),ISBLANK($F561)))),AND($C561-ABS($E561)&lt;=K561,$C561+$F561&gt;=K561),IF(NOT(ISBLANK($G561)),K561&gt;$G561,UPPER(K561)="OK")))</f>
        <v/>
      </c>
      <c r="Q561" s="79" t="str">
        <f>IF(OR(ISBLANK(Resultados[[#This Row],['# or s]]),ISBLANK(Resultados[[#This Row],['# or s 
One-]])),"",IF(AND(  NOT(AND(ISBLANK($E561),ISBLANK($F561)))),AND($C561-ABS($E561)&lt;=L561,$C561+$F561&gt;=L561),IF(NOT(ISBLANK($G561)),K561&gt;$G561,UPPER(L561)="OK")))</f>
        <v/>
      </c>
      <c r="R561" s="79" t="str">
        <f>IF(OR(ISBLANK(Resultados[[#This Row],['# or s]]),ISBLANK(Resultados[[#This Row],['# or s 
Two-]])),"",IF(AND(  NOT(AND(ISBLANK($E561),ISBLANK($F561)))),AND($C561-ABS($E561)&lt;=M561,$C561+$F561&gt;=M561),IF(NOT(ISBLANK($G561)),K561&gt;$G561,UPPER(M561)="OK")))</f>
        <v/>
      </c>
      <c r="S561" s="79" t="str">
        <f>IF(OR(ISBLANK(Resultados[[#This Row],['# or s]]),ISBLANK(Resultados[[#This Row],['# or s 
Three-]])),"",IF(AND(  NOT(AND(ISBLANK($E561),ISBLANK($F561)))),AND($C561-ABS($E561)&lt;=N561,$C561+$F561&gt;=N561),IF(NOT(ISBLANK($G561)),K561&gt;$G561,UPPER(N561)="OK")))</f>
        <v/>
      </c>
      <c r="T561" s="79" t="str">
        <f>IF(OR(ISBLANK(Resultados[[#This Row],['# or s]]),ISBLANK(Resultados[[#This Row],['# or s 
Four-]])),"",IF(AND(  NOT(AND(ISBLANK($E561),ISBLANK($F561)))),AND($C561-ABS($E561)&lt;=O561,$C561+$F561&gt;=O561),IF(NOT(ISBLANK($G561)),K561&gt;$G561,UPPER(O561)="OK")))</f>
        <v/>
      </c>
      <c r="U561" s="79" t="b">
        <f>IF(ISBLANK(Resultados[[#This Row],['# or s]]),P561&lt;&gt;"",AND(P561&lt;&gt;"",Q561&lt;&gt;"",R561&lt;&gt;"",S561&lt;&gt;"",T561&lt;&gt;""))</f>
        <v>0</v>
      </c>
      <c r="V561" s="79" t="b">
        <f t="shared" si="9"/>
        <v>1</v>
      </c>
    </row>
    <row r="562" spans="1:22" x14ac:dyDescent="0.2">
      <c r="A56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Value]])),"",IF(AND(P562,Q562,R562,S562,T562,NOT(U562)),1,IF(AND(ISBLANK(Resultados[[#This Row],[Min
(-)]]),ISBLANK(Resultados[[#This Row],[Max
(+)]]),NOT(ISBLANK(Resultados[[#This Row],[Dimension (nominal)]])),ISBLANK(Resultados[[#This Row],[Requirement]])),"Ref",IF(AND(P562,Q562,R562,S562,T562),2,0))))</f>
        <v/>
      </c>
      <c r="B562" s="40"/>
      <c r="C562" s="30"/>
      <c r="D562" s="37"/>
      <c r="E562" s="30"/>
      <c r="F562" s="30"/>
      <c r="G562" s="30"/>
      <c r="H562" s="30"/>
      <c r="I562" s="55"/>
      <c r="J56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2" s="73"/>
      <c r="L562" s="73"/>
      <c r="M562" s="73"/>
      <c r="N562" s="73"/>
      <c r="O562" s="73"/>
      <c r="P562" s="79" t="str">
        <f>IF(ISBLANK(Resultados[[#This Row],[Sample ]]),"",IF(AND(  NOT(AND(ISBLANK($E562),ISBLANK($F562)))),AND($C562-ABS($E562)&lt;=K562,$C562+$F562&gt;=K562),IF(NOT(ISBLANK($G562)),K562&gt;$G562,UPPER(K562)="OK")))</f>
        <v/>
      </c>
      <c r="Q562" s="79" t="str">
        <f>IF(OR(ISBLANK(Resultados[[#This Row],['# or s]]),ISBLANK(Resultados[[#This Row],['# or s 
One-]])),"",IF(AND(  NOT(AND(ISBLANK($E562),ISBLANK($F562)))),AND($C562-ABS($E562)&lt;=L562,$C562+$F562&gt;=L562),IF(NOT(ISBLANK($G562)),K562&gt;$G562,UPPER(L562)="OK")))</f>
        <v/>
      </c>
      <c r="R562" s="79" t="str">
        <f>IF(OR(ISBLANK(Resultados[[#This Row],['# or s]]),ISBLANK(Resultados[[#This Row],['# or s 
Two-]])),"",IF(AND(  NOT(AND(ISBLANK($E562),ISBLANK($F562)))),AND($C562-ABS($E562)&lt;=M562,$C562+$F562&gt;=M562),IF(NOT(ISBLANK($G562)),K562&gt;$G562,UPPER(M562)="OK")))</f>
        <v/>
      </c>
      <c r="S562" s="79" t="str">
        <f>IF(OR(ISBLANK(Resultados[[#This Row],['# or s]]),ISBLANK(Resultados[[#This Row],['# or s 
Three-]])),"",IF(AND(  NOT(AND(ISBLANK($E562),ISBLANK($F562)))),AND($C562-ABS($E562)&lt;=N562,$C562+$F562&gt;=N562),IF(NOT(ISBLANK($G562)),K562&gt;$G562,UPPER(N562)="OK")))</f>
        <v/>
      </c>
      <c r="T562" s="79" t="str">
        <f>IF(OR(ISBLANK(Resultados[[#This Row],['# or s]]),ISBLANK(Resultados[[#This Row],['# or s 
Four-]])),"",IF(AND(  NOT(AND(ISBLANK($E562),ISBLANK($F562)))),AND($C562-ABS($E562)&lt;=O562,$C562+$F562&gt;=O562),IF(NOT(ISBLANK($G562)),K562&gt;$G562,UPPER(O562)="OK")))</f>
        <v/>
      </c>
      <c r="U562" s="79" t="b">
        <f>IF(ISBLANK(Resultados[[#This Row],['# or s]]),P562&lt;&gt;"",AND(P562&lt;&gt;"",Q562&lt;&gt;"",R562&lt;&gt;"",S562&lt;&gt;"",T562&lt;&gt;""))</f>
        <v>0</v>
      </c>
      <c r="V562" s="79" t="b">
        <f t="shared" si="9"/>
        <v>1</v>
      </c>
    </row>
    <row r="563" spans="1:22" x14ac:dyDescent="0.2">
      <c r="A56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Value]])),"",IF(AND(P563,Q563,R563,S563,T563,NOT(U563)),1,IF(AND(ISBLANK(Resultados[[#This Row],[Min
(-)]]),ISBLANK(Resultados[[#This Row],[Max
(+)]]),NOT(ISBLANK(Resultados[[#This Row],[Dimension (nominal)]])),ISBLANK(Resultados[[#This Row],[Requirement]])),"Ref",IF(AND(P563,Q563,R563,S563,T563),2,0))))</f>
        <v/>
      </c>
      <c r="B563" s="40"/>
      <c r="C563" s="30"/>
      <c r="D563" s="37"/>
      <c r="E563" s="30"/>
      <c r="F563" s="30"/>
      <c r="G563" s="30"/>
      <c r="H563" s="30"/>
      <c r="I563" s="55"/>
      <c r="J56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3" s="73"/>
      <c r="L563" s="73"/>
      <c r="M563" s="73"/>
      <c r="N563" s="73"/>
      <c r="O563" s="73"/>
      <c r="P563" s="79" t="str">
        <f>IF(ISBLANK(Resultados[[#This Row],[Sample ]]),"",IF(AND(  NOT(AND(ISBLANK($E563),ISBLANK($F563)))),AND($C563-ABS($E563)&lt;=K563,$C563+$F563&gt;=K563),IF(NOT(ISBLANK($G563)),K563&gt;$G563,UPPER(K563)="OK")))</f>
        <v/>
      </c>
      <c r="Q563" s="79" t="str">
        <f>IF(OR(ISBLANK(Resultados[[#This Row],['# or s]]),ISBLANK(Resultados[[#This Row],['# or s 
One-]])),"",IF(AND(  NOT(AND(ISBLANK($E563),ISBLANK($F563)))),AND($C563-ABS($E563)&lt;=L563,$C563+$F563&gt;=L563),IF(NOT(ISBLANK($G563)),K563&gt;$G563,UPPER(L563)="OK")))</f>
        <v/>
      </c>
      <c r="R563" s="79" t="str">
        <f>IF(OR(ISBLANK(Resultados[[#This Row],['# or s]]),ISBLANK(Resultados[[#This Row],['# or s 
Two-]])),"",IF(AND(  NOT(AND(ISBLANK($E563),ISBLANK($F563)))),AND($C563-ABS($E563)&lt;=M563,$C563+$F563&gt;=M563),IF(NOT(ISBLANK($G563)),K563&gt;$G563,UPPER(M563)="OK")))</f>
        <v/>
      </c>
      <c r="S563" s="79" t="str">
        <f>IF(OR(ISBLANK(Resultados[[#This Row],['# or s]]),ISBLANK(Resultados[[#This Row],['# or s 
Three-]])),"",IF(AND(  NOT(AND(ISBLANK($E563),ISBLANK($F563)))),AND($C563-ABS($E563)&lt;=N563,$C563+$F563&gt;=N563),IF(NOT(ISBLANK($G563)),K563&gt;$G563,UPPER(N563)="OK")))</f>
        <v/>
      </c>
      <c r="T563" s="79" t="str">
        <f>IF(OR(ISBLANK(Resultados[[#This Row],['# or s]]),ISBLANK(Resultados[[#This Row],['# or s 
Four-]])),"",IF(AND(  NOT(AND(ISBLANK($E563),ISBLANK($F563)))),AND($C563-ABS($E563)&lt;=O563,$C563+$F563&gt;=O563),IF(NOT(ISBLANK($G563)),K563&gt;$G563,UPPER(O563)="OK")))</f>
        <v/>
      </c>
      <c r="U563" s="79" t="b">
        <f>IF(ISBLANK(Resultados[[#This Row],['# or s]]),P563&lt;&gt;"",AND(P563&lt;&gt;"",Q563&lt;&gt;"",R563&lt;&gt;"",S563&lt;&gt;"",T563&lt;&gt;""))</f>
        <v>0</v>
      </c>
      <c r="V563" s="79" t="b">
        <f t="shared" si="9"/>
        <v>1</v>
      </c>
    </row>
    <row r="564" spans="1:22" x14ac:dyDescent="0.2">
      <c r="A56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Value]])),"",IF(AND(P564,Q564,R564,S564,T564,NOT(U564)),1,IF(AND(ISBLANK(Resultados[[#This Row],[Min
(-)]]),ISBLANK(Resultados[[#This Row],[Max
(+)]]),NOT(ISBLANK(Resultados[[#This Row],[Dimension (nominal)]])),ISBLANK(Resultados[[#This Row],[Requirement]])),"Ref",IF(AND(P564,Q564,R564,S564,T564),2,0))))</f>
        <v/>
      </c>
      <c r="B564" s="40"/>
      <c r="C564" s="30"/>
      <c r="D564" s="37"/>
      <c r="E564" s="30"/>
      <c r="F564" s="30"/>
      <c r="G564" s="30"/>
      <c r="H564" s="30"/>
      <c r="I564" s="55"/>
      <c r="J56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4" s="73"/>
      <c r="L564" s="73"/>
      <c r="M564" s="73"/>
      <c r="N564" s="73"/>
      <c r="O564" s="73"/>
      <c r="P564" s="79" t="str">
        <f>IF(ISBLANK(Resultados[[#This Row],[Sample ]]),"",IF(AND(  NOT(AND(ISBLANK($E564),ISBLANK($F564)))),AND($C564-ABS($E564)&lt;=K564,$C564+$F564&gt;=K564),IF(NOT(ISBLANK($G564)),K564&gt;$G564,UPPER(K564)="OK")))</f>
        <v/>
      </c>
      <c r="Q564" s="79" t="str">
        <f>IF(OR(ISBLANK(Resultados[[#This Row],['# or s]]),ISBLANK(Resultados[[#This Row],['# or s 
One-]])),"",IF(AND(  NOT(AND(ISBLANK($E564),ISBLANK($F564)))),AND($C564-ABS($E564)&lt;=L564,$C564+$F564&gt;=L564),IF(NOT(ISBLANK($G564)),K564&gt;$G564,UPPER(L564)="OK")))</f>
        <v/>
      </c>
      <c r="R564" s="79" t="str">
        <f>IF(OR(ISBLANK(Resultados[[#This Row],['# or s]]),ISBLANK(Resultados[[#This Row],['# or s 
Two-]])),"",IF(AND(  NOT(AND(ISBLANK($E564),ISBLANK($F564)))),AND($C564-ABS($E564)&lt;=M564,$C564+$F564&gt;=M564),IF(NOT(ISBLANK($G564)),K564&gt;$G564,UPPER(M564)="OK")))</f>
        <v/>
      </c>
      <c r="S564" s="79" t="str">
        <f>IF(OR(ISBLANK(Resultados[[#This Row],['# or s]]),ISBLANK(Resultados[[#This Row],['# or s 
Three-]])),"",IF(AND(  NOT(AND(ISBLANK($E564),ISBLANK($F564)))),AND($C564-ABS($E564)&lt;=N564,$C564+$F564&gt;=N564),IF(NOT(ISBLANK($G564)),K564&gt;$G564,UPPER(N564)="OK")))</f>
        <v/>
      </c>
      <c r="T564" s="79" t="str">
        <f>IF(OR(ISBLANK(Resultados[[#This Row],['# or s]]),ISBLANK(Resultados[[#This Row],['# or s 
Four-]])),"",IF(AND(  NOT(AND(ISBLANK($E564),ISBLANK($F564)))),AND($C564-ABS($E564)&lt;=O564,$C564+$F564&gt;=O564),IF(NOT(ISBLANK($G564)),K564&gt;$G564,UPPER(O564)="OK")))</f>
        <v/>
      </c>
      <c r="U564" s="79" t="b">
        <f>IF(ISBLANK(Resultados[[#This Row],['# or s]]),P564&lt;&gt;"",AND(P564&lt;&gt;"",Q564&lt;&gt;"",R564&lt;&gt;"",S564&lt;&gt;"",T564&lt;&gt;""))</f>
        <v>0</v>
      </c>
      <c r="V564" s="79" t="b">
        <f t="shared" si="9"/>
        <v>1</v>
      </c>
    </row>
    <row r="565" spans="1:22" x14ac:dyDescent="0.2">
      <c r="A56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Value]])),"",IF(AND(P565,Q565,R565,S565,T565,NOT(U565)),1,IF(AND(ISBLANK(Resultados[[#This Row],[Min
(-)]]),ISBLANK(Resultados[[#This Row],[Max
(+)]]),NOT(ISBLANK(Resultados[[#This Row],[Dimension (nominal)]])),ISBLANK(Resultados[[#This Row],[Requirement]])),"Ref",IF(AND(P565,Q565,R565,S565,T565),2,0))))</f>
        <v/>
      </c>
      <c r="B565" s="40"/>
      <c r="C565" s="30"/>
      <c r="D565" s="37"/>
      <c r="E565" s="30"/>
      <c r="F565" s="30"/>
      <c r="G565" s="30"/>
      <c r="H565" s="30"/>
      <c r="I565" s="55"/>
      <c r="J56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5" s="73"/>
      <c r="L565" s="73"/>
      <c r="M565" s="73"/>
      <c r="N565" s="73"/>
      <c r="O565" s="73"/>
      <c r="P565" s="79" t="str">
        <f>IF(ISBLANK(Resultados[[#This Row],[Sample ]]),"",IF(AND(  NOT(AND(ISBLANK($E565),ISBLANK($F565)))),AND($C565-ABS($E565)&lt;=K565,$C565+$F565&gt;=K565),IF(NOT(ISBLANK($G565)),K565&gt;$G565,UPPER(K565)="OK")))</f>
        <v/>
      </c>
      <c r="Q565" s="79" t="str">
        <f>IF(OR(ISBLANK(Resultados[[#This Row],['# or s]]),ISBLANK(Resultados[[#This Row],['# or s 
One-]])),"",IF(AND(  NOT(AND(ISBLANK($E565),ISBLANK($F565)))),AND($C565-ABS($E565)&lt;=L565,$C565+$F565&gt;=L565),IF(NOT(ISBLANK($G565)),K565&gt;$G565,UPPER(L565)="OK")))</f>
        <v/>
      </c>
      <c r="R565" s="79" t="str">
        <f>IF(OR(ISBLANK(Resultados[[#This Row],['# or s]]),ISBLANK(Resultados[[#This Row],['# or s 
Two-]])),"",IF(AND(  NOT(AND(ISBLANK($E565),ISBLANK($F565)))),AND($C565-ABS($E565)&lt;=M565,$C565+$F565&gt;=M565),IF(NOT(ISBLANK($G565)),K565&gt;$G565,UPPER(M565)="OK")))</f>
        <v/>
      </c>
      <c r="S565" s="79" t="str">
        <f>IF(OR(ISBLANK(Resultados[[#This Row],['# or s]]),ISBLANK(Resultados[[#This Row],['# or s 
Three-]])),"",IF(AND(  NOT(AND(ISBLANK($E565),ISBLANK($F565)))),AND($C565-ABS($E565)&lt;=N565,$C565+$F565&gt;=N565),IF(NOT(ISBLANK($G565)),K565&gt;$G565,UPPER(N565)="OK")))</f>
        <v/>
      </c>
      <c r="T565" s="79" t="str">
        <f>IF(OR(ISBLANK(Resultados[[#This Row],['# or s]]),ISBLANK(Resultados[[#This Row],['# or s 
Four-]])),"",IF(AND(  NOT(AND(ISBLANK($E565),ISBLANK($F565)))),AND($C565-ABS($E565)&lt;=O565,$C565+$F565&gt;=O565),IF(NOT(ISBLANK($G565)),K565&gt;$G565,UPPER(O565)="OK")))</f>
        <v/>
      </c>
      <c r="U565" s="79" t="b">
        <f>IF(ISBLANK(Resultados[[#This Row],['# or s]]),P565&lt;&gt;"",AND(P565&lt;&gt;"",Q565&lt;&gt;"",R565&lt;&gt;"",S565&lt;&gt;"",T565&lt;&gt;""))</f>
        <v>0</v>
      </c>
      <c r="V565" s="79" t="b">
        <f t="shared" si="9"/>
        <v>1</v>
      </c>
    </row>
    <row r="566" spans="1:22" x14ac:dyDescent="0.2">
      <c r="A56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Value]])),"",IF(AND(P566,Q566,R566,S566,T566,NOT(U566)),1,IF(AND(ISBLANK(Resultados[[#This Row],[Min
(-)]]),ISBLANK(Resultados[[#This Row],[Max
(+)]]),NOT(ISBLANK(Resultados[[#This Row],[Dimension (nominal)]])),ISBLANK(Resultados[[#This Row],[Requirement]])),"Ref",IF(AND(P566,Q566,R566,S566,T566),2,0))))</f>
        <v/>
      </c>
      <c r="B566" s="40"/>
      <c r="C566" s="30"/>
      <c r="D566" s="37"/>
      <c r="E566" s="30"/>
      <c r="F566" s="30"/>
      <c r="G566" s="30"/>
      <c r="H566" s="30"/>
      <c r="I566" s="55"/>
      <c r="J56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6" s="73"/>
      <c r="L566" s="73"/>
      <c r="M566" s="73"/>
      <c r="N566" s="73"/>
      <c r="O566" s="73"/>
      <c r="P566" s="79" t="str">
        <f>IF(ISBLANK(Resultados[[#This Row],[Sample ]]),"",IF(AND(  NOT(AND(ISBLANK($E566),ISBLANK($F566)))),AND($C566-ABS($E566)&lt;=K566,$C566+$F566&gt;=K566),IF(NOT(ISBLANK($G566)),K566&gt;$G566,UPPER(K566)="OK")))</f>
        <v/>
      </c>
      <c r="Q566" s="79" t="str">
        <f>IF(OR(ISBLANK(Resultados[[#This Row],['# or s]]),ISBLANK(Resultados[[#This Row],['# or s 
One-]])),"",IF(AND(  NOT(AND(ISBLANK($E566),ISBLANK($F566)))),AND($C566-ABS($E566)&lt;=L566,$C566+$F566&gt;=L566),IF(NOT(ISBLANK($G566)),K566&gt;$G566,UPPER(L566)="OK")))</f>
        <v/>
      </c>
      <c r="R566" s="79" t="str">
        <f>IF(OR(ISBLANK(Resultados[[#This Row],['# or s]]),ISBLANK(Resultados[[#This Row],['# or s 
Two-]])),"",IF(AND(  NOT(AND(ISBLANK($E566),ISBLANK($F566)))),AND($C566-ABS($E566)&lt;=M566,$C566+$F566&gt;=M566),IF(NOT(ISBLANK($G566)),K566&gt;$G566,UPPER(M566)="OK")))</f>
        <v/>
      </c>
      <c r="S566" s="79" t="str">
        <f>IF(OR(ISBLANK(Resultados[[#This Row],['# or s]]),ISBLANK(Resultados[[#This Row],['# or s 
Three-]])),"",IF(AND(  NOT(AND(ISBLANK($E566),ISBLANK($F566)))),AND($C566-ABS($E566)&lt;=N566,$C566+$F566&gt;=N566),IF(NOT(ISBLANK($G566)),K566&gt;$G566,UPPER(N566)="OK")))</f>
        <v/>
      </c>
      <c r="T566" s="79" t="str">
        <f>IF(OR(ISBLANK(Resultados[[#This Row],['# or s]]),ISBLANK(Resultados[[#This Row],['# or s 
Four-]])),"",IF(AND(  NOT(AND(ISBLANK($E566),ISBLANK($F566)))),AND($C566-ABS($E566)&lt;=O566,$C566+$F566&gt;=O566),IF(NOT(ISBLANK($G566)),K566&gt;$G566,UPPER(O566)="OK")))</f>
        <v/>
      </c>
      <c r="U566" s="79" t="b">
        <f>IF(ISBLANK(Resultados[[#This Row],['# or s]]),P566&lt;&gt;"",AND(P566&lt;&gt;"",Q566&lt;&gt;"",R566&lt;&gt;"",S566&lt;&gt;"",T566&lt;&gt;""))</f>
        <v>0</v>
      </c>
      <c r="V566" s="79" t="b">
        <f t="shared" si="9"/>
        <v>1</v>
      </c>
    </row>
    <row r="567" spans="1:22" x14ac:dyDescent="0.2">
      <c r="A56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Value]])),"",IF(AND(P567,Q567,R567,S567,T567,NOT(U567)),1,IF(AND(ISBLANK(Resultados[[#This Row],[Min
(-)]]),ISBLANK(Resultados[[#This Row],[Max
(+)]]),NOT(ISBLANK(Resultados[[#This Row],[Dimension (nominal)]])),ISBLANK(Resultados[[#This Row],[Requirement]])),"Ref",IF(AND(P567,Q567,R567,S567,T567),2,0))))</f>
        <v/>
      </c>
      <c r="B567" s="40"/>
      <c r="C567" s="30"/>
      <c r="D567" s="37"/>
      <c r="E567" s="30"/>
      <c r="F567" s="30"/>
      <c r="G567" s="30"/>
      <c r="H567" s="30"/>
      <c r="I567" s="55"/>
      <c r="J56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7" s="73"/>
      <c r="L567" s="73"/>
      <c r="M567" s="73"/>
      <c r="N567" s="73"/>
      <c r="O567" s="73"/>
      <c r="P567" s="79" t="str">
        <f>IF(ISBLANK(Resultados[[#This Row],[Sample ]]),"",IF(AND(  NOT(AND(ISBLANK($E567),ISBLANK($F567)))),AND($C567-ABS($E567)&lt;=K567,$C567+$F567&gt;=K567),IF(NOT(ISBLANK($G567)),K567&gt;$G567,UPPER(K567)="OK")))</f>
        <v/>
      </c>
      <c r="Q567" s="79" t="str">
        <f>IF(OR(ISBLANK(Resultados[[#This Row],['# or s]]),ISBLANK(Resultados[[#This Row],['# or s 
One-]])),"",IF(AND(  NOT(AND(ISBLANK($E567),ISBLANK($F567)))),AND($C567-ABS($E567)&lt;=L567,$C567+$F567&gt;=L567),IF(NOT(ISBLANK($G567)),K567&gt;$G567,UPPER(L567)="OK")))</f>
        <v/>
      </c>
      <c r="R567" s="79" t="str">
        <f>IF(OR(ISBLANK(Resultados[[#This Row],['# or s]]),ISBLANK(Resultados[[#This Row],['# or s 
Two-]])),"",IF(AND(  NOT(AND(ISBLANK($E567),ISBLANK($F567)))),AND($C567-ABS($E567)&lt;=M567,$C567+$F567&gt;=M567),IF(NOT(ISBLANK($G567)),K567&gt;$G567,UPPER(M567)="OK")))</f>
        <v/>
      </c>
      <c r="S567" s="79" t="str">
        <f>IF(OR(ISBLANK(Resultados[[#This Row],['# or s]]),ISBLANK(Resultados[[#This Row],['# or s 
Three-]])),"",IF(AND(  NOT(AND(ISBLANK($E567),ISBLANK($F567)))),AND($C567-ABS($E567)&lt;=N567,$C567+$F567&gt;=N567),IF(NOT(ISBLANK($G567)),K567&gt;$G567,UPPER(N567)="OK")))</f>
        <v/>
      </c>
      <c r="T567" s="79" t="str">
        <f>IF(OR(ISBLANK(Resultados[[#This Row],['# or s]]),ISBLANK(Resultados[[#This Row],['# or s 
Four-]])),"",IF(AND(  NOT(AND(ISBLANK($E567),ISBLANK($F567)))),AND($C567-ABS($E567)&lt;=O567,$C567+$F567&gt;=O567),IF(NOT(ISBLANK($G567)),K567&gt;$G567,UPPER(O567)="OK")))</f>
        <v/>
      </c>
      <c r="U567" s="79" t="b">
        <f>IF(ISBLANK(Resultados[[#This Row],['# or s]]),P567&lt;&gt;"",AND(P567&lt;&gt;"",Q567&lt;&gt;"",R567&lt;&gt;"",S567&lt;&gt;"",T567&lt;&gt;""))</f>
        <v>0</v>
      </c>
      <c r="V567" s="79" t="b">
        <f t="shared" si="9"/>
        <v>1</v>
      </c>
    </row>
    <row r="568" spans="1:22" x14ac:dyDescent="0.2">
      <c r="A56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Value]])),"",IF(AND(P568,Q568,R568,S568,T568,NOT(U568)),1,IF(AND(ISBLANK(Resultados[[#This Row],[Min
(-)]]),ISBLANK(Resultados[[#This Row],[Max
(+)]]),NOT(ISBLANK(Resultados[[#This Row],[Dimension (nominal)]])),ISBLANK(Resultados[[#This Row],[Requirement]])),"Ref",IF(AND(P568,Q568,R568,S568,T568),2,0))))</f>
        <v/>
      </c>
      <c r="B568" s="40"/>
      <c r="C568" s="30"/>
      <c r="D568" s="37"/>
      <c r="E568" s="30"/>
      <c r="F568" s="30"/>
      <c r="G568" s="30"/>
      <c r="H568" s="30"/>
      <c r="I568" s="55"/>
      <c r="J56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8" s="73"/>
      <c r="L568" s="73"/>
      <c r="M568" s="73"/>
      <c r="N568" s="73"/>
      <c r="O568" s="73"/>
      <c r="P568" s="79" t="str">
        <f>IF(ISBLANK(Resultados[[#This Row],[Sample ]]),"",IF(AND(  NOT(AND(ISBLANK($E568),ISBLANK($F568)))),AND($C568-ABS($E568)&lt;=K568,$C568+$F568&gt;=K568),IF(NOT(ISBLANK($G568)),K568&gt;$G568,UPPER(K568)="OK")))</f>
        <v/>
      </c>
      <c r="Q568" s="79" t="str">
        <f>IF(OR(ISBLANK(Resultados[[#This Row],['# or s]]),ISBLANK(Resultados[[#This Row],['# or s 
One-]])),"",IF(AND(  NOT(AND(ISBLANK($E568),ISBLANK($F568)))),AND($C568-ABS($E568)&lt;=L568,$C568+$F568&gt;=L568),IF(NOT(ISBLANK($G568)),K568&gt;$G568,UPPER(L568)="OK")))</f>
        <v/>
      </c>
      <c r="R568" s="79" t="str">
        <f>IF(OR(ISBLANK(Resultados[[#This Row],['# or s]]),ISBLANK(Resultados[[#This Row],['# or s 
Two-]])),"",IF(AND(  NOT(AND(ISBLANK($E568),ISBLANK($F568)))),AND($C568-ABS($E568)&lt;=M568,$C568+$F568&gt;=M568),IF(NOT(ISBLANK($G568)),K568&gt;$G568,UPPER(M568)="OK")))</f>
        <v/>
      </c>
      <c r="S568" s="79" t="str">
        <f>IF(OR(ISBLANK(Resultados[[#This Row],['# or s]]),ISBLANK(Resultados[[#This Row],['# or s 
Three-]])),"",IF(AND(  NOT(AND(ISBLANK($E568),ISBLANK($F568)))),AND($C568-ABS($E568)&lt;=N568,$C568+$F568&gt;=N568),IF(NOT(ISBLANK($G568)),K568&gt;$G568,UPPER(N568)="OK")))</f>
        <v/>
      </c>
      <c r="T568" s="79" t="str">
        <f>IF(OR(ISBLANK(Resultados[[#This Row],['# or s]]),ISBLANK(Resultados[[#This Row],['# or s 
Four-]])),"",IF(AND(  NOT(AND(ISBLANK($E568),ISBLANK($F568)))),AND($C568-ABS($E568)&lt;=O568,$C568+$F568&gt;=O568),IF(NOT(ISBLANK($G568)),K568&gt;$G568,UPPER(O568)="OK")))</f>
        <v/>
      </c>
      <c r="U568" s="79" t="b">
        <f>IF(ISBLANK(Resultados[[#This Row],['# or s]]),P568&lt;&gt;"",AND(P568&lt;&gt;"",Q568&lt;&gt;"",R568&lt;&gt;"",S568&lt;&gt;"",T568&lt;&gt;""))</f>
        <v>0</v>
      </c>
      <c r="V568" s="79" t="b">
        <f t="shared" si="9"/>
        <v>1</v>
      </c>
    </row>
    <row r="569" spans="1:22" x14ac:dyDescent="0.2">
      <c r="A56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Value]])),"",IF(AND(P569,Q569,R569,S569,T569,NOT(U569)),1,IF(AND(ISBLANK(Resultados[[#This Row],[Min
(-)]]),ISBLANK(Resultados[[#This Row],[Max
(+)]]),NOT(ISBLANK(Resultados[[#This Row],[Dimension (nominal)]])),ISBLANK(Resultados[[#This Row],[Requirement]])),"Ref",IF(AND(P569,Q569,R569,S569,T569),2,0))))</f>
        <v/>
      </c>
      <c r="B569" s="40"/>
      <c r="C569" s="30"/>
      <c r="D569" s="37"/>
      <c r="E569" s="30"/>
      <c r="F569" s="30"/>
      <c r="G569" s="30"/>
      <c r="H569" s="30"/>
      <c r="I569" s="55"/>
      <c r="J56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69" s="73"/>
      <c r="L569" s="73"/>
      <c r="M569" s="73"/>
      <c r="N569" s="73"/>
      <c r="O569" s="73"/>
      <c r="P569" s="79" t="str">
        <f>IF(ISBLANK(Resultados[[#This Row],[Sample ]]),"",IF(AND(  NOT(AND(ISBLANK($E569),ISBLANK($F569)))),AND($C569-ABS($E569)&lt;=K569,$C569+$F569&gt;=K569),IF(NOT(ISBLANK($G569)),K569&gt;$G569,UPPER(K569)="OK")))</f>
        <v/>
      </c>
      <c r="Q569" s="79" t="str">
        <f>IF(OR(ISBLANK(Resultados[[#This Row],['# or s]]),ISBLANK(Resultados[[#This Row],['# or s 
One-]])),"",IF(AND(  NOT(AND(ISBLANK($E569),ISBLANK($F569)))),AND($C569-ABS($E569)&lt;=L569,$C569+$F569&gt;=L569),IF(NOT(ISBLANK($G569)),K569&gt;$G569,UPPER(L569)="OK")))</f>
        <v/>
      </c>
      <c r="R569" s="79" t="str">
        <f>IF(OR(ISBLANK(Resultados[[#This Row],['# or s]]),ISBLANK(Resultados[[#This Row],['# or s 
Two-]])),"",IF(AND(  NOT(AND(ISBLANK($E569),ISBLANK($F569)))),AND($C569-ABS($E569)&lt;=M569,$C569+$F569&gt;=M569),IF(NOT(ISBLANK($G569)),K569&gt;$G569,UPPER(M569)="OK")))</f>
        <v/>
      </c>
      <c r="S569" s="79" t="str">
        <f>IF(OR(ISBLANK(Resultados[[#This Row],['# or s]]),ISBLANK(Resultados[[#This Row],['# or s 
Three-]])),"",IF(AND(  NOT(AND(ISBLANK($E569),ISBLANK($F569)))),AND($C569-ABS($E569)&lt;=N569,$C569+$F569&gt;=N569),IF(NOT(ISBLANK($G569)),K569&gt;$G569,UPPER(N569)="OK")))</f>
        <v/>
      </c>
      <c r="T569" s="79" t="str">
        <f>IF(OR(ISBLANK(Resultados[[#This Row],['# or s]]),ISBLANK(Resultados[[#This Row],['# or s 
Four-]])),"",IF(AND(  NOT(AND(ISBLANK($E569),ISBLANK($F569)))),AND($C569-ABS($E569)&lt;=O569,$C569+$F569&gt;=O569),IF(NOT(ISBLANK($G569)),K569&gt;$G569,UPPER(O569)="OK")))</f>
        <v/>
      </c>
      <c r="U569" s="79" t="b">
        <f>IF(ISBLANK(Resultados[[#This Row],['# or s]]),P569&lt;&gt;"",AND(P569&lt;&gt;"",Q569&lt;&gt;"",R569&lt;&gt;"",S569&lt;&gt;"",T569&lt;&gt;""))</f>
        <v>0</v>
      </c>
      <c r="V569" s="79" t="b">
        <f t="shared" si="9"/>
        <v>1</v>
      </c>
    </row>
    <row r="570" spans="1:22" x14ac:dyDescent="0.2">
      <c r="A57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Value]])),"",IF(AND(P570,Q570,R570,S570,T570,NOT(U570)),1,IF(AND(ISBLANK(Resultados[[#This Row],[Min
(-)]]),ISBLANK(Resultados[[#This Row],[Max
(+)]]),NOT(ISBLANK(Resultados[[#This Row],[Dimension (nominal)]])),ISBLANK(Resultados[[#This Row],[Requirement]])),"Ref",IF(AND(P570,Q570,R570,S570,T570),2,0))))</f>
        <v/>
      </c>
      <c r="B570" s="40"/>
      <c r="C570" s="30"/>
      <c r="D570" s="37"/>
      <c r="E570" s="30"/>
      <c r="F570" s="30"/>
      <c r="G570" s="30"/>
      <c r="H570" s="30"/>
      <c r="I570" s="55"/>
      <c r="J57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0" s="73"/>
      <c r="L570" s="73"/>
      <c r="M570" s="73"/>
      <c r="N570" s="73"/>
      <c r="O570" s="73"/>
      <c r="P570" s="79" t="str">
        <f>IF(ISBLANK(Resultados[[#This Row],[Sample ]]),"",IF(AND(  NOT(AND(ISBLANK($E570),ISBLANK($F570)))),AND($C570-ABS($E570)&lt;=K570,$C570+$F570&gt;=K570),IF(NOT(ISBLANK($G570)),K570&gt;$G570,UPPER(K570)="OK")))</f>
        <v/>
      </c>
      <c r="Q570" s="79" t="str">
        <f>IF(OR(ISBLANK(Resultados[[#This Row],['# or s]]),ISBLANK(Resultados[[#This Row],['# or s 
One-]])),"",IF(AND(  NOT(AND(ISBLANK($E570),ISBLANK($F570)))),AND($C570-ABS($E570)&lt;=L570,$C570+$F570&gt;=L570),IF(NOT(ISBLANK($G570)),K570&gt;$G570,UPPER(L570)="OK")))</f>
        <v/>
      </c>
      <c r="R570" s="79" t="str">
        <f>IF(OR(ISBLANK(Resultados[[#This Row],['# or s]]),ISBLANK(Resultados[[#This Row],['# or s 
Two-]])),"",IF(AND(  NOT(AND(ISBLANK($E570),ISBLANK($F570)))),AND($C570-ABS($E570)&lt;=M570,$C570+$F570&gt;=M570),IF(NOT(ISBLANK($G570)),K570&gt;$G570,UPPER(M570)="OK")))</f>
        <v/>
      </c>
      <c r="S570" s="79" t="str">
        <f>IF(OR(ISBLANK(Resultados[[#This Row],['# or s]]),ISBLANK(Resultados[[#This Row],['# or s 
Three-]])),"",IF(AND(  NOT(AND(ISBLANK($E570),ISBLANK($F570)))),AND($C570-ABS($E570)&lt;=N570,$C570+$F570&gt;=N570),IF(NOT(ISBLANK($G570)),K570&gt;$G570,UPPER(N570)="OK")))</f>
        <v/>
      </c>
      <c r="T570" s="79" t="str">
        <f>IF(OR(ISBLANK(Resultados[[#This Row],['# or s]]),ISBLANK(Resultados[[#This Row],['# or s 
Four-]])),"",IF(AND(  NOT(AND(ISBLANK($E570),ISBLANK($F570)))),AND($C570-ABS($E570)&lt;=O570,$C570+$F570&gt;=O570),IF(NOT(ISBLANK($G570)),K570&gt;$G570,UPPER(O570)="OK")))</f>
        <v/>
      </c>
      <c r="U570" s="79" t="b">
        <f>IF(ISBLANK(Resultados[[#This Row],['# or s]]),P570&lt;&gt;"",AND(P570&lt;&gt;"",Q570&lt;&gt;"",R570&lt;&gt;"",S570&lt;&gt;"",T570&lt;&gt;""))</f>
        <v>0</v>
      </c>
      <c r="V570" s="79" t="b">
        <f t="shared" si="9"/>
        <v>1</v>
      </c>
    </row>
    <row r="571" spans="1:22" x14ac:dyDescent="0.2">
      <c r="A57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Value]])),"",IF(AND(P571,Q571,R571,S571,T571,NOT(U571)),1,IF(AND(ISBLANK(Resultados[[#This Row],[Min
(-)]]),ISBLANK(Resultados[[#This Row],[Max
(+)]]),NOT(ISBLANK(Resultados[[#This Row],[Dimension (nominal)]])),ISBLANK(Resultados[[#This Row],[Requirement]])),"Ref",IF(AND(P571,Q571,R571,S571,T571),2,0))))</f>
        <v/>
      </c>
      <c r="B571" s="40"/>
      <c r="C571" s="30"/>
      <c r="D571" s="37"/>
      <c r="E571" s="30"/>
      <c r="F571" s="30"/>
      <c r="G571" s="30"/>
      <c r="H571" s="30"/>
      <c r="I571" s="55"/>
      <c r="J57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1" s="73"/>
      <c r="L571" s="73"/>
      <c r="M571" s="73"/>
      <c r="N571" s="73"/>
      <c r="O571" s="73"/>
      <c r="P571" s="79" t="str">
        <f>IF(ISBLANK(Resultados[[#This Row],[Sample ]]),"",IF(AND(  NOT(AND(ISBLANK($E571),ISBLANK($F571)))),AND($C571-ABS($E571)&lt;=K571,$C571+$F571&gt;=K571),IF(NOT(ISBLANK($G571)),K571&gt;$G571,UPPER(K571)="OK")))</f>
        <v/>
      </c>
      <c r="Q571" s="79" t="str">
        <f>IF(OR(ISBLANK(Resultados[[#This Row],['# or s]]),ISBLANK(Resultados[[#This Row],['# or s 
One-]])),"",IF(AND(  NOT(AND(ISBLANK($E571),ISBLANK($F571)))),AND($C571-ABS($E571)&lt;=L571,$C571+$F571&gt;=L571),IF(NOT(ISBLANK($G571)),K571&gt;$G571,UPPER(L571)="OK")))</f>
        <v/>
      </c>
      <c r="R571" s="79" t="str">
        <f>IF(OR(ISBLANK(Resultados[[#This Row],['# or s]]),ISBLANK(Resultados[[#This Row],['# or s 
Two-]])),"",IF(AND(  NOT(AND(ISBLANK($E571),ISBLANK($F571)))),AND($C571-ABS($E571)&lt;=M571,$C571+$F571&gt;=M571),IF(NOT(ISBLANK($G571)),K571&gt;$G571,UPPER(M571)="OK")))</f>
        <v/>
      </c>
      <c r="S571" s="79" t="str">
        <f>IF(OR(ISBLANK(Resultados[[#This Row],['# or s]]),ISBLANK(Resultados[[#This Row],['# or s 
Three-]])),"",IF(AND(  NOT(AND(ISBLANK($E571),ISBLANK($F571)))),AND($C571-ABS($E571)&lt;=N571,$C571+$F571&gt;=N571),IF(NOT(ISBLANK($G571)),K571&gt;$G571,UPPER(N571)="OK")))</f>
        <v/>
      </c>
      <c r="T571" s="79" t="str">
        <f>IF(OR(ISBLANK(Resultados[[#This Row],['# or s]]),ISBLANK(Resultados[[#This Row],['# or s 
Four-]])),"",IF(AND(  NOT(AND(ISBLANK($E571),ISBLANK($F571)))),AND($C571-ABS($E571)&lt;=O571,$C571+$F571&gt;=O571),IF(NOT(ISBLANK($G571)),K571&gt;$G571,UPPER(O571)="OK")))</f>
        <v/>
      </c>
      <c r="U571" s="79" t="b">
        <f>IF(ISBLANK(Resultados[[#This Row],['# or s]]),P571&lt;&gt;"",AND(P571&lt;&gt;"",Q571&lt;&gt;"",R571&lt;&gt;"",S571&lt;&gt;"",T571&lt;&gt;""))</f>
        <v>0</v>
      </c>
      <c r="V571" s="79" t="b">
        <f t="shared" si="9"/>
        <v>1</v>
      </c>
    </row>
    <row r="572" spans="1:22" x14ac:dyDescent="0.2">
      <c r="A57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Value]])),"",IF(AND(P572,Q572,R572,S572,T572,NOT(U572)),1,IF(AND(ISBLANK(Resultados[[#This Row],[Min
(-)]]),ISBLANK(Resultados[[#This Row],[Max
(+)]]),NOT(ISBLANK(Resultados[[#This Row],[Dimension (nominal)]])),ISBLANK(Resultados[[#This Row],[Requirement]])),"Ref",IF(AND(P572,Q572,R572,S572,T572),2,0))))</f>
        <v/>
      </c>
      <c r="B572" s="40"/>
      <c r="C572" s="30"/>
      <c r="D572" s="37"/>
      <c r="E572" s="30"/>
      <c r="F572" s="30"/>
      <c r="G572" s="30"/>
      <c r="H572" s="30"/>
      <c r="I572" s="55"/>
      <c r="J57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2" s="73"/>
      <c r="L572" s="73"/>
      <c r="M572" s="73"/>
      <c r="N572" s="73"/>
      <c r="O572" s="73"/>
      <c r="P572" s="79" t="str">
        <f>IF(ISBLANK(Resultados[[#This Row],[Sample ]]),"",IF(AND(  NOT(AND(ISBLANK($E572),ISBLANK($F572)))),AND($C572-ABS($E572)&lt;=K572,$C572+$F572&gt;=K572),IF(NOT(ISBLANK($G572)),K572&gt;$G572,UPPER(K572)="OK")))</f>
        <v/>
      </c>
      <c r="Q572" s="79" t="str">
        <f>IF(OR(ISBLANK(Resultados[[#This Row],['# or s]]),ISBLANK(Resultados[[#This Row],['# or s 
One-]])),"",IF(AND(  NOT(AND(ISBLANK($E572),ISBLANK($F572)))),AND($C572-ABS($E572)&lt;=L572,$C572+$F572&gt;=L572),IF(NOT(ISBLANK($G572)),K572&gt;$G572,UPPER(L572)="OK")))</f>
        <v/>
      </c>
      <c r="R572" s="79" t="str">
        <f>IF(OR(ISBLANK(Resultados[[#This Row],['# or s]]),ISBLANK(Resultados[[#This Row],['# or s 
Two-]])),"",IF(AND(  NOT(AND(ISBLANK($E572),ISBLANK($F572)))),AND($C572-ABS($E572)&lt;=M572,$C572+$F572&gt;=M572),IF(NOT(ISBLANK($G572)),K572&gt;$G572,UPPER(M572)="OK")))</f>
        <v/>
      </c>
      <c r="S572" s="79" t="str">
        <f>IF(OR(ISBLANK(Resultados[[#This Row],['# or s]]),ISBLANK(Resultados[[#This Row],['# or s 
Three-]])),"",IF(AND(  NOT(AND(ISBLANK($E572),ISBLANK($F572)))),AND($C572-ABS($E572)&lt;=N572,$C572+$F572&gt;=N572),IF(NOT(ISBLANK($G572)),K572&gt;$G572,UPPER(N572)="OK")))</f>
        <v/>
      </c>
      <c r="T572" s="79" t="str">
        <f>IF(OR(ISBLANK(Resultados[[#This Row],['# or s]]),ISBLANK(Resultados[[#This Row],['# or s 
Four-]])),"",IF(AND(  NOT(AND(ISBLANK($E572),ISBLANK($F572)))),AND($C572-ABS($E572)&lt;=O572,$C572+$F572&gt;=O572),IF(NOT(ISBLANK($G572)),K572&gt;$G572,UPPER(O572)="OK")))</f>
        <v/>
      </c>
      <c r="U572" s="79" t="b">
        <f>IF(ISBLANK(Resultados[[#This Row],['# or s]]),P572&lt;&gt;"",AND(P572&lt;&gt;"",Q572&lt;&gt;"",R572&lt;&gt;"",S572&lt;&gt;"",T572&lt;&gt;""))</f>
        <v>0</v>
      </c>
      <c r="V572" s="79" t="b">
        <f t="shared" si="9"/>
        <v>1</v>
      </c>
    </row>
    <row r="573" spans="1:22" x14ac:dyDescent="0.2">
      <c r="A57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Value]])),"",IF(AND(P573,Q573,R573,S573,T573,NOT(U573)),1,IF(AND(ISBLANK(Resultados[[#This Row],[Min
(-)]]),ISBLANK(Resultados[[#This Row],[Max
(+)]]),NOT(ISBLANK(Resultados[[#This Row],[Dimension (nominal)]])),ISBLANK(Resultados[[#This Row],[Requirement]])),"Ref",IF(AND(P573,Q573,R573,S573,T573),2,0))))</f>
        <v/>
      </c>
      <c r="B573" s="40"/>
      <c r="C573" s="30"/>
      <c r="D573" s="37"/>
      <c r="E573" s="30"/>
      <c r="F573" s="30"/>
      <c r="G573" s="30"/>
      <c r="H573" s="30"/>
      <c r="I573" s="55"/>
      <c r="J57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3" s="73"/>
      <c r="L573" s="73"/>
      <c r="M573" s="73"/>
      <c r="N573" s="73"/>
      <c r="O573" s="73"/>
      <c r="P573" s="79" t="str">
        <f>IF(ISBLANK(Resultados[[#This Row],[Sample ]]),"",IF(AND(  NOT(AND(ISBLANK($E573),ISBLANK($F573)))),AND($C573-ABS($E573)&lt;=K573,$C573+$F573&gt;=K573),IF(NOT(ISBLANK($G573)),K573&gt;$G573,UPPER(K573)="OK")))</f>
        <v/>
      </c>
      <c r="Q573" s="79" t="str">
        <f>IF(OR(ISBLANK(Resultados[[#This Row],['# or s]]),ISBLANK(Resultados[[#This Row],['# or s 
One-]])),"",IF(AND(  NOT(AND(ISBLANK($E573),ISBLANK($F573)))),AND($C573-ABS($E573)&lt;=L573,$C573+$F573&gt;=L573),IF(NOT(ISBLANK($G573)),K573&gt;$G573,UPPER(L573)="OK")))</f>
        <v/>
      </c>
      <c r="R573" s="79" t="str">
        <f>IF(OR(ISBLANK(Resultados[[#This Row],['# or s]]),ISBLANK(Resultados[[#This Row],['# or s 
Two-]])),"",IF(AND(  NOT(AND(ISBLANK($E573),ISBLANK($F573)))),AND($C573-ABS($E573)&lt;=M573,$C573+$F573&gt;=M573),IF(NOT(ISBLANK($G573)),K573&gt;$G573,UPPER(M573)="OK")))</f>
        <v/>
      </c>
      <c r="S573" s="79" t="str">
        <f>IF(OR(ISBLANK(Resultados[[#This Row],['# or s]]),ISBLANK(Resultados[[#This Row],['# or s 
Three-]])),"",IF(AND(  NOT(AND(ISBLANK($E573),ISBLANK($F573)))),AND($C573-ABS($E573)&lt;=N573,$C573+$F573&gt;=N573),IF(NOT(ISBLANK($G573)),K573&gt;$G573,UPPER(N573)="OK")))</f>
        <v/>
      </c>
      <c r="T573" s="79" t="str">
        <f>IF(OR(ISBLANK(Resultados[[#This Row],['# or s]]),ISBLANK(Resultados[[#This Row],['# or s 
Four-]])),"",IF(AND(  NOT(AND(ISBLANK($E573),ISBLANK($F573)))),AND($C573-ABS($E573)&lt;=O573,$C573+$F573&gt;=O573),IF(NOT(ISBLANK($G573)),K573&gt;$G573,UPPER(O573)="OK")))</f>
        <v/>
      </c>
      <c r="U573" s="79" t="b">
        <f>IF(ISBLANK(Resultados[[#This Row],['# or s]]),P573&lt;&gt;"",AND(P573&lt;&gt;"",Q573&lt;&gt;"",R573&lt;&gt;"",S573&lt;&gt;"",T573&lt;&gt;""))</f>
        <v>0</v>
      </c>
      <c r="V573" s="79" t="b">
        <f t="shared" si="9"/>
        <v>1</v>
      </c>
    </row>
    <row r="574" spans="1:22" x14ac:dyDescent="0.2">
      <c r="A57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Value]])),"",IF(AND(P574,Q574,R574,S574,T574,NOT(U574)),1,IF(AND(ISBLANK(Resultados[[#This Row],[Min
(-)]]),ISBLANK(Resultados[[#This Row],[Max
(+)]]),NOT(ISBLANK(Resultados[[#This Row],[Dimension (nominal)]])),ISBLANK(Resultados[[#This Row],[Requirement]])),"Ref",IF(AND(P574,Q574,R574,S574,T574),2,0))))</f>
        <v/>
      </c>
      <c r="B574" s="40"/>
      <c r="C574" s="30"/>
      <c r="D574" s="37"/>
      <c r="E574" s="30"/>
      <c r="F574" s="30"/>
      <c r="G574" s="30"/>
      <c r="H574" s="30"/>
      <c r="I574" s="55"/>
      <c r="J57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4" s="73"/>
      <c r="L574" s="73"/>
      <c r="M574" s="73"/>
      <c r="N574" s="73"/>
      <c r="O574" s="73"/>
      <c r="P574" s="79" t="str">
        <f>IF(ISBLANK(Resultados[[#This Row],[Sample ]]),"",IF(AND(  NOT(AND(ISBLANK($E574),ISBLANK($F574)))),AND($C574-ABS($E574)&lt;=K574,$C574+$F574&gt;=K574),IF(NOT(ISBLANK($G574)),K574&gt;$G574,UPPER(K574)="OK")))</f>
        <v/>
      </c>
      <c r="Q574" s="79" t="str">
        <f>IF(OR(ISBLANK(Resultados[[#This Row],['# or s]]),ISBLANK(Resultados[[#This Row],['# or s 
One-]])),"",IF(AND(  NOT(AND(ISBLANK($E574),ISBLANK($F574)))),AND($C574-ABS($E574)&lt;=L574,$C574+$F574&gt;=L574),IF(NOT(ISBLANK($G574)),K574&gt;$G574,UPPER(L574)="OK")))</f>
        <v/>
      </c>
      <c r="R574" s="79" t="str">
        <f>IF(OR(ISBLANK(Resultados[[#This Row],['# or s]]),ISBLANK(Resultados[[#This Row],['# or s 
Two-]])),"",IF(AND(  NOT(AND(ISBLANK($E574),ISBLANK($F574)))),AND($C574-ABS($E574)&lt;=M574,$C574+$F574&gt;=M574),IF(NOT(ISBLANK($G574)),K574&gt;$G574,UPPER(M574)="OK")))</f>
        <v/>
      </c>
      <c r="S574" s="79" t="str">
        <f>IF(OR(ISBLANK(Resultados[[#This Row],['# or s]]),ISBLANK(Resultados[[#This Row],['# or s 
Three-]])),"",IF(AND(  NOT(AND(ISBLANK($E574),ISBLANK($F574)))),AND($C574-ABS($E574)&lt;=N574,$C574+$F574&gt;=N574),IF(NOT(ISBLANK($G574)),K574&gt;$G574,UPPER(N574)="OK")))</f>
        <v/>
      </c>
      <c r="T574" s="79" t="str">
        <f>IF(OR(ISBLANK(Resultados[[#This Row],['# or s]]),ISBLANK(Resultados[[#This Row],['# or s 
Four-]])),"",IF(AND(  NOT(AND(ISBLANK($E574),ISBLANK($F574)))),AND($C574-ABS($E574)&lt;=O574,$C574+$F574&gt;=O574),IF(NOT(ISBLANK($G574)),K574&gt;$G574,UPPER(O574)="OK")))</f>
        <v/>
      </c>
      <c r="U574" s="79" t="b">
        <f>IF(ISBLANK(Resultados[[#This Row],['# or s]]),P574&lt;&gt;"",AND(P574&lt;&gt;"",Q574&lt;&gt;"",R574&lt;&gt;"",S574&lt;&gt;"",T574&lt;&gt;""))</f>
        <v>0</v>
      </c>
      <c r="V574" s="79" t="b">
        <f t="shared" si="9"/>
        <v>1</v>
      </c>
    </row>
    <row r="575" spans="1:22" x14ac:dyDescent="0.2">
      <c r="A57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Value]])),"",IF(AND(P575,Q575,R575,S575,T575,NOT(U575)),1,IF(AND(ISBLANK(Resultados[[#This Row],[Min
(-)]]),ISBLANK(Resultados[[#This Row],[Max
(+)]]),NOT(ISBLANK(Resultados[[#This Row],[Dimension (nominal)]])),ISBLANK(Resultados[[#This Row],[Requirement]])),"Ref",IF(AND(P575,Q575,R575,S575,T575),2,0))))</f>
        <v/>
      </c>
      <c r="B575" s="40"/>
      <c r="C575" s="30"/>
      <c r="D575" s="37"/>
      <c r="E575" s="30"/>
      <c r="F575" s="30"/>
      <c r="G575" s="30"/>
      <c r="H575" s="30"/>
      <c r="I575" s="55"/>
      <c r="J57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5" s="73"/>
      <c r="L575" s="73"/>
      <c r="M575" s="73"/>
      <c r="N575" s="73"/>
      <c r="O575" s="73"/>
      <c r="P575" s="79" t="str">
        <f>IF(ISBLANK(Resultados[[#This Row],[Sample ]]),"",IF(AND(  NOT(AND(ISBLANK($E575),ISBLANK($F575)))),AND($C575-ABS($E575)&lt;=K575,$C575+$F575&gt;=K575),IF(NOT(ISBLANK($G575)),K575&gt;$G575,UPPER(K575)="OK")))</f>
        <v/>
      </c>
      <c r="Q575" s="79" t="str">
        <f>IF(OR(ISBLANK(Resultados[[#This Row],['# or s]]),ISBLANK(Resultados[[#This Row],['# or s 
One-]])),"",IF(AND(  NOT(AND(ISBLANK($E575),ISBLANK($F575)))),AND($C575-ABS($E575)&lt;=L575,$C575+$F575&gt;=L575),IF(NOT(ISBLANK($G575)),K575&gt;$G575,UPPER(L575)="OK")))</f>
        <v/>
      </c>
      <c r="R575" s="79" t="str">
        <f>IF(OR(ISBLANK(Resultados[[#This Row],['# or s]]),ISBLANK(Resultados[[#This Row],['# or s 
Two-]])),"",IF(AND(  NOT(AND(ISBLANK($E575),ISBLANK($F575)))),AND($C575-ABS($E575)&lt;=M575,$C575+$F575&gt;=M575),IF(NOT(ISBLANK($G575)),K575&gt;$G575,UPPER(M575)="OK")))</f>
        <v/>
      </c>
      <c r="S575" s="79" t="str">
        <f>IF(OR(ISBLANK(Resultados[[#This Row],['# or s]]),ISBLANK(Resultados[[#This Row],['# or s 
Three-]])),"",IF(AND(  NOT(AND(ISBLANK($E575),ISBLANK($F575)))),AND($C575-ABS($E575)&lt;=N575,$C575+$F575&gt;=N575),IF(NOT(ISBLANK($G575)),K575&gt;$G575,UPPER(N575)="OK")))</f>
        <v/>
      </c>
      <c r="T575" s="79" t="str">
        <f>IF(OR(ISBLANK(Resultados[[#This Row],['# or s]]),ISBLANK(Resultados[[#This Row],['# or s 
Four-]])),"",IF(AND(  NOT(AND(ISBLANK($E575),ISBLANK($F575)))),AND($C575-ABS($E575)&lt;=O575,$C575+$F575&gt;=O575),IF(NOT(ISBLANK($G575)),K575&gt;$G575,UPPER(O575)="OK")))</f>
        <v/>
      </c>
      <c r="U575" s="79" t="b">
        <f>IF(ISBLANK(Resultados[[#This Row],['# or s]]),P575&lt;&gt;"",AND(P575&lt;&gt;"",Q575&lt;&gt;"",R575&lt;&gt;"",S575&lt;&gt;"",T575&lt;&gt;""))</f>
        <v>0</v>
      </c>
      <c r="V575" s="79" t="b">
        <f t="shared" si="9"/>
        <v>1</v>
      </c>
    </row>
    <row r="576" spans="1:22" x14ac:dyDescent="0.2">
      <c r="A57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Value]])),"",IF(AND(P576,Q576,R576,S576,T576,NOT(U576)),1,IF(AND(ISBLANK(Resultados[[#This Row],[Min
(-)]]),ISBLANK(Resultados[[#This Row],[Max
(+)]]),NOT(ISBLANK(Resultados[[#This Row],[Dimension (nominal)]])),ISBLANK(Resultados[[#This Row],[Requirement]])),"Ref",IF(AND(P576,Q576,R576,S576,T576),2,0))))</f>
        <v/>
      </c>
      <c r="B576" s="40"/>
      <c r="C576" s="30"/>
      <c r="D576" s="37"/>
      <c r="E576" s="30"/>
      <c r="F576" s="30"/>
      <c r="G576" s="30"/>
      <c r="H576" s="30"/>
      <c r="I576" s="55"/>
      <c r="J57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6" s="73"/>
      <c r="L576" s="73"/>
      <c r="M576" s="73"/>
      <c r="N576" s="73"/>
      <c r="O576" s="73"/>
      <c r="P576" s="79" t="str">
        <f>IF(ISBLANK(Resultados[[#This Row],[Sample ]]),"",IF(AND(  NOT(AND(ISBLANK($E576),ISBLANK($F576)))),AND($C576-ABS($E576)&lt;=K576,$C576+$F576&gt;=K576),IF(NOT(ISBLANK($G576)),K576&gt;$G576,UPPER(K576)="OK")))</f>
        <v/>
      </c>
      <c r="Q576" s="79" t="str">
        <f>IF(OR(ISBLANK(Resultados[[#This Row],['# or s]]),ISBLANK(Resultados[[#This Row],['# or s 
One-]])),"",IF(AND(  NOT(AND(ISBLANK($E576),ISBLANK($F576)))),AND($C576-ABS($E576)&lt;=L576,$C576+$F576&gt;=L576),IF(NOT(ISBLANK($G576)),K576&gt;$G576,UPPER(L576)="OK")))</f>
        <v/>
      </c>
      <c r="R576" s="79" t="str">
        <f>IF(OR(ISBLANK(Resultados[[#This Row],['# or s]]),ISBLANK(Resultados[[#This Row],['# or s 
Two-]])),"",IF(AND(  NOT(AND(ISBLANK($E576),ISBLANK($F576)))),AND($C576-ABS($E576)&lt;=M576,$C576+$F576&gt;=M576),IF(NOT(ISBLANK($G576)),K576&gt;$G576,UPPER(M576)="OK")))</f>
        <v/>
      </c>
      <c r="S576" s="79" t="str">
        <f>IF(OR(ISBLANK(Resultados[[#This Row],['# or s]]),ISBLANK(Resultados[[#This Row],['# or s 
Three-]])),"",IF(AND(  NOT(AND(ISBLANK($E576),ISBLANK($F576)))),AND($C576-ABS($E576)&lt;=N576,$C576+$F576&gt;=N576),IF(NOT(ISBLANK($G576)),K576&gt;$G576,UPPER(N576)="OK")))</f>
        <v/>
      </c>
      <c r="T576" s="79" t="str">
        <f>IF(OR(ISBLANK(Resultados[[#This Row],['# or s]]),ISBLANK(Resultados[[#This Row],['# or s 
Four-]])),"",IF(AND(  NOT(AND(ISBLANK($E576),ISBLANK($F576)))),AND($C576-ABS($E576)&lt;=O576,$C576+$F576&gt;=O576),IF(NOT(ISBLANK($G576)),K576&gt;$G576,UPPER(O576)="OK")))</f>
        <v/>
      </c>
      <c r="U576" s="79" t="b">
        <f>IF(ISBLANK(Resultados[[#This Row],['# or s]]),P576&lt;&gt;"",AND(P576&lt;&gt;"",Q576&lt;&gt;"",R576&lt;&gt;"",S576&lt;&gt;"",T576&lt;&gt;""))</f>
        <v>0</v>
      </c>
      <c r="V576" s="79" t="b">
        <f t="shared" si="9"/>
        <v>1</v>
      </c>
    </row>
    <row r="577" spans="1:22" x14ac:dyDescent="0.2">
      <c r="A57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Value]])),"",IF(AND(P577,Q577,R577,S577,T577,NOT(U577)),1,IF(AND(ISBLANK(Resultados[[#This Row],[Min
(-)]]),ISBLANK(Resultados[[#This Row],[Max
(+)]]),NOT(ISBLANK(Resultados[[#This Row],[Dimension (nominal)]])),ISBLANK(Resultados[[#This Row],[Requirement]])),"Ref",IF(AND(P577,Q577,R577,S577,T577),2,0))))</f>
        <v/>
      </c>
      <c r="B577" s="40"/>
      <c r="C577" s="30"/>
      <c r="D577" s="37"/>
      <c r="E577" s="30"/>
      <c r="F577" s="30"/>
      <c r="G577" s="30"/>
      <c r="H577" s="30"/>
      <c r="I577" s="55"/>
      <c r="J57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7" s="73"/>
      <c r="L577" s="73"/>
      <c r="M577" s="73"/>
      <c r="N577" s="73"/>
      <c r="O577" s="73"/>
      <c r="P577" s="79" t="str">
        <f>IF(ISBLANK(Resultados[[#This Row],[Sample ]]),"",IF(AND(  NOT(AND(ISBLANK($E577),ISBLANK($F577)))),AND($C577-ABS($E577)&lt;=K577,$C577+$F577&gt;=K577),IF(NOT(ISBLANK($G577)),K577&gt;$G577,UPPER(K577)="OK")))</f>
        <v/>
      </c>
      <c r="Q577" s="79" t="str">
        <f>IF(OR(ISBLANK(Resultados[[#This Row],['# or s]]),ISBLANK(Resultados[[#This Row],['# or s 
One-]])),"",IF(AND(  NOT(AND(ISBLANK($E577),ISBLANK($F577)))),AND($C577-ABS($E577)&lt;=L577,$C577+$F577&gt;=L577),IF(NOT(ISBLANK($G577)),K577&gt;$G577,UPPER(L577)="OK")))</f>
        <v/>
      </c>
      <c r="R577" s="79" t="str">
        <f>IF(OR(ISBLANK(Resultados[[#This Row],['# or s]]),ISBLANK(Resultados[[#This Row],['# or s 
Two-]])),"",IF(AND(  NOT(AND(ISBLANK($E577),ISBLANK($F577)))),AND($C577-ABS($E577)&lt;=M577,$C577+$F577&gt;=M577),IF(NOT(ISBLANK($G577)),K577&gt;$G577,UPPER(M577)="OK")))</f>
        <v/>
      </c>
      <c r="S577" s="79" t="str">
        <f>IF(OR(ISBLANK(Resultados[[#This Row],['# or s]]),ISBLANK(Resultados[[#This Row],['# or s 
Three-]])),"",IF(AND(  NOT(AND(ISBLANK($E577),ISBLANK($F577)))),AND($C577-ABS($E577)&lt;=N577,$C577+$F577&gt;=N577),IF(NOT(ISBLANK($G577)),K577&gt;$G577,UPPER(N577)="OK")))</f>
        <v/>
      </c>
      <c r="T577" s="79" t="str">
        <f>IF(OR(ISBLANK(Resultados[[#This Row],['# or s]]),ISBLANK(Resultados[[#This Row],['# or s 
Four-]])),"",IF(AND(  NOT(AND(ISBLANK($E577),ISBLANK($F577)))),AND($C577-ABS($E577)&lt;=O577,$C577+$F577&gt;=O577),IF(NOT(ISBLANK($G577)),K577&gt;$G577,UPPER(O577)="OK")))</f>
        <v/>
      </c>
      <c r="U577" s="79" t="b">
        <f>IF(ISBLANK(Resultados[[#This Row],['# or s]]),P577&lt;&gt;"",AND(P577&lt;&gt;"",Q577&lt;&gt;"",R577&lt;&gt;"",S577&lt;&gt;"",T577&lt;&gt;""))</f>
        <v>0</v>
      </c>
      <c r="V577" s="79" t="b">
        <f t="shared" si="9"/>
        <v>1</v>
      </c>
    </row>
    <row r="578" spans="1:22" x14ac:dyDescent="0.2">
      <c r="A57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Value]])),"",IF(AND(P578,Q578,R578,S578,T578,NOT(U578)),1,IF(AND(ISBLANK(Resultados[[#This Row],[Min
(-)]]),ISBLANK(Resultados[[#This Row],[Max
(+)]]),NOT(ISBLANK(Resultados[[#This Row],[Dimension (nominal)]])),ISBLANK(Resultados[[#This Row],[Requirement]])),"Ref",IF(AND(P578,Q578,R578,S578,T578),2,0))))</f>
        <v/>
      </c>
      <c r="B578" s="40"/>
      <c r="C578" s="30"/>
      <c r="D578" s="37"/>
      <c r="E578" s="30"/>
      <c r="F578" s="30"/>
      <c r="G578" s="30"/>
      <c r="H578" s="30"/>
      <c r="I578" s="55"/>
      <c r="J57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8" s="73"/>
      <c r="L578" s="73"/>
      <c r="M578" s="73"/>
      <c r="N578" s="73"/>
      <c r="O578" s="73"/>
      <c r="P578" s="79" t="str">
        <f>IF(ISBLANK(Resultados[[#This Row],[Sample ]]),"",IF(AND(  NOT(AND(ISBLANK($E578),ISBLANK($F578)))),AND($C578-ABS($E578)&lt;=K578,$C578+$F578&gt;=K578),IF(NOT(ISBLANK($G578)),K578&gt;$G578,UPPER(K578)="OK")))</f>
        <v/>
      </c>
      <c r="Q578" s="79" t="str">
        <f>IF(OR(ISBLANK(Resultados[[#This Row],['# or s]]),ISBLANK(Resultados[[#This Row],['# or s 
One-]])),"",IF(AND(  NOT(AND(ISBLANK($E578),ISBLANK($F578)))),AND($C578-ABS($E578)&lt;=L578,$C578+$F578&gt;=L578),IF(NOT(ISBLANK($G578)),K578&gt;$G578,UPPER(L578)="OK")))</f>
        <v/>
      </c>
      <c r="R578" s="79" t="str">
        <f>IF(OR(ISBLANK(Resultados[[#This Row],['# or s]]),ISBLANK(Resultados[[#This Row],['# or s 
Two-]])),"",IF(AND(  NOT(AND(ISBLANK($E578),ISBLANK($F578)))),AND($C578-ABS($E578)&lt;=M578,$C578+$F578&gt;=M578),IF(NOT(ISBLANK($G578)),K578&gt;$G578,UPPER(M578)="OK")))</f>
        <v/>
      </c>
      <c r="S578" s="79" t="str">
        <f>IF(OR(ISBLANK(Resultados[[#This Row],['# or s]]),ISBLANK(Resultados[[#This Row],['# or s 
Three-]])),"",IF(AND(  NOT(AND(ISBLANK($E578),ISBLANK($F578)))),AND($C578-ABS($E578)&lt;=N578,$C578+$F578&gt;=N578),IF(NOT(ISBLANK($G578)),K578&gt;$G578,UPPER(N578)="OK")))</f>
        <v/>
      </c>
      <c r="T578" s="79" t="str">
        <f>IF(OR(ISBLANK(Resultados[[#This Row],['# or s]]),ISBLANK(Resultados[[#This Row],['# or s 
Four-]])),"",IF(AND(  NOT(AND(ISBLANK($E578),ISBLANK($F578)))),AND($C578-ABS($E578)&lt;=O578,$C578+$F578&gt;=O578),IF(NOT(ISBLANK($G578)),K578&gt;$G578,UPPER(O578)="OK")))</f>
        <v/>
      </c>
      <c r="U578" s="79" t="b">
        <f>IF(ISBLANK(Resultados[[#This Row],['# or s]]),P578&lt;&gt;"",AND(P578&lt;&gt;"",Q578&lt;&gt;"",R578&lt;&gt;"",S578&lt;&gt;"",T578&lt;&gt;""))</f>
        <v>0</v>
      </c>
      <c r="V578" s="79" t="b">
        <f t="shared" si="9"/>
        <v>1</v>
      </c>
    </row>
    <row r="579" spans="1:22" x14ac:dyDescent="0.2">
      <c r="A57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Value]])),"",IF(AND(P579,Q579,R579,S579,T579,NOT(U579)),1,IF(AND(ISBLANK(Resultados[[#This Row],[Min
(-)]]),ISBLANK(Resultados[[#This Row],[Max
(+)]]),NOT(ISBLANK(Resultados[[#This Row],[Dimension (nominal)]])),ISBLANK(Resultados[[#This Row],[Requirement]])),"Ref",IF(AND(P579,Q579,R579,S579,T579),2,0))))</f>
        <v/>
      </c>
      <c r="B579" s="40"/>
      <c r="C579" s="30"/>
      <c r="D579" s="37"/>
      <c r="E579" s="30"/>
      <c r="F579" s="30"/>
      <c r="G579" s="30"/>
      <c r="H579" s="30"/>
      <c r="I579" s="55"/>
      <c r="J57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79" s="73"/>
      <c r="L579" s="73"/>
      <c r="M579" s="73"/>
      <c r="N579" s="73"/>
      <c r="O579" s="73"/>
      <c r="P579" s="79" t="str">
        <f>IF(ISBLANK(Resultados[[#This Row],[Sample ]]),"",IF(AND(  NOT(AND(ISBLANK($E579),ISBLANK($F579)))),AND($C579-ABS($E579)&lt;=K579,$C579+$F579&gt;=K579),IF(NOT(ISBLANK($G579)),K579&gt;$G579,UPPER(K579)="OK")))</f>
        <v/>
      </c>
      <c r="Q579" s="79" t="str">
        <f>IF(OR(ISBLANK(Resultados[[#This Row],['# or s]]),ISBLANK(Resultados[[#This Row],['# or s 
One-]])),"",IF(AND(  NOT(AND(ISBLANK($E579),ISBLANK($F579)))),AND($C579-ABS($E579)&lt;=L579,$C579+$F579&gt;=L579),IF(NOT(ISBLANK($G579)),K579&gt;$G579,UPPER(L579)="OK")))</f>
        <v/>
      </c>
      <c r="R579" s="79" t="str">
        <f>IF(OR(ISBLANK(Resultados[[#This Row],['# or s]]),ISBLANK(Resultados[[#This Row],['# or s 
Two-]])),"",IF(AND(  NOT(AND(ISBLANK($E579),ISBLANK($F579)))),AND($C579-ABS($E579)&lt;=M579,$C579+$F579&gt;=M579),IF(NOT(ISBLANK($G579)),K579&gt;$G579,UPPER(M579)="OK")))</f>
        <v/>
      </c>
      <c r="S579" s="79" t="str">
        <f>IF(OR(ISBLANK(Resultados[[#This Row],['# or s]]),ISBLANK(Resultados[[#This Row],['# or s 
Three-]])),"",IF(AND(  NOT(AND(ISBLANK($E579),ISBLANK($F579)))),AND($C579-ABS($E579)&lt;=N579,$C579+$F579&gt;=N579),IF(NOT(ISBLANK($G579)),K579&gt;$G579,UPPER(N579)="OK")))</f>
        <v/>
      </c>
      <c r="T579" s="79" t="str">
        <f>IF(OR(ISBLANK(Resultados[[#This Row],['# or s]]),ISBLANK(Resultados[[#This Row],['# or s 
Four-]])),"",IF(AND(  NOT(AND(ISBLANK($E579),ISBLANK($F579)))),AND($C579-ABS($E579)&lt;=O579,$C579+$F579&gt;=O579),IF(NOT(ISBLANK($G579)),K579&gt;$G579,UPPER(O579)="OK")))</f>
        <v/>
      </c>
      <c r="U579" s="79" t="b">
        <f>IF(ISBLANK(Resultados[[#This Row],['# or s]]),P579&lt;&gt;"",AND(P579&lt;&gt;"",Q579&lt;&gt;"",R579&lt;&gt;"",S579&lt;&gt;"",T579&lt;&gt;""))</f>
        <v>0</v>
      </c>
      <c r="V579" s="79" t="b">
        <f t="shared" si="9"/>
        <v>1</v>
      </c>
    </row>
    <row r="580" spans="1:22" x14ac:dyDescent="0.2">
      <c r="A58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Value]])),"",IF(AND(P580,Q580,R580,S580,T580,NOT(U580)),1,IF(AND(ISBLANK(Resultados[[#This Row],[Min
(-)]]),ISBLANK(Resultados[[#This Row],[Max
(+)]]),NOT(ISBLANK(Resultados[[#This Row],[Dimension (nominal)]])),ISBLANK(Resultados[[#This Row],[Requirement]])),"Ref",IF(AND(P580,Q580,R580,S580,T580),2,0))))</f>
        <v/>
      </c>
      <c r="B580" s="40"/>
      <c r="C580" s="30"/>
      <c r="D580" s="37"/>
      <c r="E580" s="30"/>
      <c r="F580" s="30"/>
      <c r="G580" s="30"/>
      <c r="H580" s="30"/>
      <c r="I580" s="55"/>
      <c r="J58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0" s="73"/>
      <c r="L580" s="73"/>
      <c r="M580" s="73"/>
      <c r="N580" s="73"/>
      <c r="O580" s="73"/>
      <c r="P580" s="79" t="str">
        <f>IF(ISBLANK(Resultados[[#This Row],[Sample ]]),"",IF(AND(  NOT(AND(ISBLANK($E580),ISBLANK($F580)))),AND($C580-ABS($E580)&lt;=K580,$C580+$F580&gt;=K580),IF(NOT(ISBLANK($G580)),K580&gt;$G580,UPPER(K580)="OK")))</f>
        <v/>
      </c>
      <c r="Q580" s="79" t="str">
        <f>IF(OR(ISBLANK(Resultados[[#This Row],['# or s]]),ISBLANK(Resultados[[#This Row],['# or s 
One-]])),"",IF(AND(  NOT(AND(ISBLANK($E580),ISBLANK($F580)))),AND($C580-ABS($E580)&lt;=L580,$C580+$F580&gt;=L580),IF(NOT(ISBLANK($G580)),K580&gt;$G580,UPPER(L580)="OK")))</f>
        <v/>
      </c>
      <c r="R580" s="79" t="str">
        <f>IF(OR(ISBLANK(Resultados[[#This Row],['# or s]]),ISBLANK(Resultados[[#This Row],['# or s 
Two-]])),"",IF(AND(  NOT(AND(ISBLANK($E580),ISBLANK($F580)))),AND($C580-ABS($E580)&lt;=M580,$C580+$F580&gt;=M580),IF(NOT(ISBLANK($G580)),K580&gt;$G580,UPPER(M580)="OK")))</f>
        <v/>
      </c>
      <c r="S580" s="79" t="str">
        <f>IF(OR(ISBLANK(Resultados[[#This Row],['# or s]]),ISBLANK(Resultados[[#This Row],['# or s 
Three-]])),"",IF(AND(  NOT(AND(ISBLANK($E580),ISBLANK($F580)))),AND($C580-ABS($E580)&lt;=N580,$C580+$F580&gt;=N580),IF(NOT(ISBLANK($G580)),K580&gt;$G580,UPPER(N580)="OK")))</f>
        <v/>
      </c>
      <c r="T580" s="79" t="str">
        <f>IF(OR(ISBLANK(Resultados[[#This Row],['# or s]]),ISBLANK(Resultados[[#This Row],['# or s 
Four-]])),"",IF(AND(  NOT(AND(ISBLANK($E580),ISBLANK($F580)))),AND($C580-ABS($E580)&lt;=O580,$C580+$F580&gt;=O580),IF(NOT(ISBLANK($G580)),K580&gt;$G580,UPPER(O580)="OK")))</f>
        <v/>
      </c>
      <c r="U580" s="79" t="b">
        <f>IF(ISBLANK(Resultados[[#This Row],['# or s]]),P580&lt;&gt;"",AND(P580&lt;&gt;"",Q580&lt;&gt;"",R580&lt;&gt;"",S580&lt;&gt;"",T580&lt;&gt;""))</f>
        <v>0</v>
      </c>
      <c r="V580" s="79" t="b">
        <f t="shared" si="9"/>
        <v>1</v>
      </c>
    </row>
    <row r="581" spans="1:22" x14ac:dyDescent="0.2">
      <c r="A58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Value]])),"",IF(AND(P581,Q581,R581,S581,T581,NOT(U581)),1,IF(AND(ISBLANK(Resultados[[#This Row],[Min
(-)]]),ISBLANK(Resultados[[#This Row],[Max
(+)]]),NOT(ISBLANK(Resultados[[#This Row],[Dimension (nominal)]])),ISBLANK(Resultados[[#This Row],[Requirement]])),"Ref",IF(AND(P581,Q581,R581,S581,T581),2,0))))</f>
        <v/>
      </c>
      <c r="B581" s="40"/>
      <c r="C581" s="30"/>
      <c r="D581" s="37"/>
      <c r="E581" s="30"/>
      <c r="F581" s="30"/>
      <c r="G581" s="30"/>
      <c r="H581" s="30"/>
      <c r="I581" s="55"/>
      <c r="J58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1" s="73"/>
      <c r="L581" s="73"/>
      <c r="M581" s="73"/>
      <c r="N581" s="73"/>
      <c r="O581" s="73"/>
      <c r="P581" s="79" t="str">
        <f>IF(ISBLANK(Resultados[[#This Row],[Sample ]]),"",IF(AND(  NOT(AND(ISBLANK($E581),ISBLANK($F581)))),AND($C581-ABS($E581)&lt;=K581,$C581+$F581&gt;=K581),IF(NOT(ISBLANK($G581)),K581&gt;$G581,UPPER(K581)="OK")))</f>
        <v/>
      </c>
      <c r="Q581" s="79" t="str">
        <f>IF(OR(ISBLANK(Resultados[[#This Row],['# or s]]),ISBLANK(Resultados[[#This Row],['# or s 
One-]])),"",IF(AND(  NOT(AND(ISBLANK($E581),ISBLANK($F581)))),AND($C581-ABS($E581)&lt;=L581,$C581+$F581&gt;=L581),IF(NOT(ISBLANK($G581)),K581&gt;$G581,UPPER(L581)="OK")))</f>
        <v/>
      </c>
      <c r="R581" s="79" t="str">
        <f>IF(OR(ISBLANK(Resultados[[#This Row],['# or s]]),ISBLANK(Resultados[[#This Row],['# or s 
Two-]])),"",IF(AND(  NOT(AND(ISBLANK($E581),ISBLANK($F581)))),AND($C581-ABS($E581)&lt;=M581,$C581+$F581&gt;=M581),IF(NOT(ISBLANK($G581)),K581&gt;$G581,UPPER(M581)="OK")))</f>
        <v/>
      </c>
      <c r="S581" s="79" t="str">
        <f>IF(OR(ISBLANK(Resultados[[#This Row],['# or s]]),ISBLANK(Resultados[[#This Row],['# or s 
Three-]])),"",IF(AND(  NOT(AND(ISBLANK($E581),ISBLANK($F581)))),AND($C581-ABS($E581)&lt;=N581,$C581+$F581&gt;=N581),IF(NOT(ISBLANK($G581)),K581&gt;$G581,UPPER(N581)="OK")))</f>
        <v/>
      </c>
      <c r="T581" s="79" t="str">
        <f>IF(OR(ISBLANK(Resultados[[#This Row],['# or s]]),ISBLANK(Resultados[[#This Row],['# or s 
Four-]])),"",IF(AND(  NOT(AND(ISBLANK($E581),ISBLANK($F581)))),AND($C581-ABS($E581)&lt;=O581,$C581+$F581&gt;=O581),IF(NOT(ISBLANK($G581)),K581&gt;$G581,UPPER(O581)="OK")))</f>
        <v/>
      </c>
      <c r="U581" s="79" t="b">
        <f>IF(ISBLANK(Resultados[[#This Row],['# or s]]),P581&lt;&gt;"",AND(P581&lt;&gt;"",Q581&lt;&gt;"",R581&lt;&gt;"",S581&lt;&gt;"",T581&lt;&gt;""))</f>
        <v>0</v>
      </c>
      <c r="V581" s="79" t="b">
        <f t="shared" si="9"/>
        <v>1</v>
      </c>
    </row>
    <row r="582" spans="1:22" x14ac:dyDescent="0.2">
      <c r="A58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Value]])),"",IF(AND(P582,Q582,R582,S582,T582,NOT(U582)),1,IF(AND(ISBLANK(Resultados[[#This Row],[Min
(-)]]),ISBLANK(Resultados[[#This Row],[Max
(+)]]),NOT(ISBLANK(Resultados[[#This Row],[Dimension (nominal)]])),ISBLANK(Resultados[[#This Row],[Requirement]])),"Ref",IF(AND(P582,Q582,R582,S582,T582),2,0))))</f>
        <v/>
      </c>
      <c r="B582" s="40"/>
      <c r="C582" s="30"/>
      <c r="D582" s="37"/>
      <c r="E582" s="30"/>
      <c r="F582" s="30"/>
      <c r="G582" s="30"/>
      <c r="H582" s="30"/>
      <c r="I582" s="55"/>
      <c r="J58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2" s="73"/>
      <c r="L582" s="73"/>
      <c r="M582" s="73"/>
      <c r="N582" s="73"/>
      <c r="O582" s="73"/>
      <c r="P582" s="79" t="str">
        <f>IF(ISBLANK(Resultados[[#This Row],[Sample ]]),"",IF(AND(  NOT(AND(ISBLANK($E582),ISBLANK($F582)))),AND($C582-ABS($E582)&lt;=K582,$C582+$F582&gt;=K582),IF(NOT(ISBLANK($G582)),K582&gt;$G582,UPPER(K582)="OK")))</f>
        <v/>
      </c>
      <c r="Q582" s="79" t="str">
        <f>IF(OR(ISBLANK(Resultados[[#This Row],['# or s]]),ISBLANK(Resultados[[#This Row],['# or s 
One-]])),"",IF(AND(  NOT(AND(ISBLANK($E582),ISBLANK($F582)))),AND($C582-ABS($E582)&lt;=L582,$C582+$F582&gt;=L582),IF(NOT(ISBLANK($G582)),K582&gt;$G582,UPPER(L582)="OK")))</f>
        <v/>
      </c>
      <c r="R582" s="79" t="str">
        <f>IF(OR(ISBLANK(Resultados[[#This Row],['# or s]]),ISBLANK(Resultados[[#This Row],['# or s 
Two-]])),"",IF(AND(  NOT(AND(ISBLANK($E582),ISBLANK($F582)))),AND($C582-ABS($E582)&lt;=M582,$C582+$F582&gt;=M582),IF(NOT(ISBLANK($G582)),K582&gt;$G582,UPPER(M582)="OK")))</f>
        <v/>
      </c>
      <c r="S582" s="79" t="str">
        <f>IF(OR(ISBLANK(Resultados[[#This Row],['# or s]]),ISBLANK(Resultados[[#This Row],['# or s 
Three-]])),"",IF(AND(  NOT(AND(ISBLANK($E582),ISBLANK($F582)))),AND($C582-ABS($E582)&lt;=N582,$C582+$F582&gt;=N582),IF(NOT(ISBLANK($G582)),K582&gt;$G582,UPPER(N582)="OK")))</f>
        <v/>
      </c>
      <c r="T582" s="79" t="str">
        <f>IF(OR(ISBLANK(Resultados[[#This Row],['# or s]]),ISBLANK(Resultados[[#This Row],['# or s 
Four-]])),"",IF(AND(  NOT(AND(ISBLANK($E582),ISBLANK($F582)))),AND($C582-ABS($E582)&lt;=O582,$C582+$F582&gt;=O582),IF(NOT(ISBLANK($G582)),K582&gt;$G582,UPPER(O582)="OK")))</f>
        <v/>
      </c>
      <c r="U582" s="79" t="b">
        <f>IF(ISBLANK(Resultados[[#This Row],['# or s]]),P582&lt;&gt;"",AND(P582&lt;&gt;"",Q582&lt;&gt;"",R582&lt;&gt;"",S582&lt;&gt;"",T582&lt;&gt;""))</f>
        <v>0</v>
      </c>
      <c r="V582" s="79" t="b">
        <f t="shared" si="9"/>
        <v>1</v>
      </c>
    </row>
    <row r="583" spans="1:22" x14ac:dyDescent="0.2">
      <c r="A58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Value]])),"",IF(AND(P583,Q583,R583,S583,T583,NOT(U583)),1,IF(AND(ISBLANK(Resultados[[#This Row],[Min
(-)]]),ISBLANK(Resultados[[#This Row],[Max
(+)]]),NOT(ISBLANK(Resultados[[#This Row],[Dimension (nominal)]])),ISBLANK(Resultados[[#This Row],[Requirement]])),"Ref",IF(AND(P583,Q583,R583,S583,T583),2,0))))</f>
        <v/>
      </c>
      <c r="B583" s="40"/>
      <c r="C583" s="30"/>
      <c r="D583" s="37"/>
      <c r="E583" s="30"/>
      <c r="F583" s="30"/>
      <c r="G583" s="30"/>
      <c r="H583" s="30"/>
      <c r="I583" s="55"/>
      <c r="J58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3" s="73"/>
      <c r="L583" s="73"/>
      <c r="M583" s="73"/>
      <c r="N583" s="73"/>
      <c r="O583" s="73"/>
      <c r="P583" s="79" t="str">
        <f>IF(ISBLANK(Resultados[[#This Row],[Sample ]]),"",IF(AND(  NOT(AND(ISBLANK($E583),ISBLANK($F583)))),AND($C583-ABS($E583)&lt;=K583,$C583+$F583&gt;=K583),IF(NOT(ISBLANK($G583)),K583&gt;$G583,UPPER(K583)="OK")))</f>
        <v/>
      </c>
      <c r="Q583" s="79" t="str">
        <f>IF(OR(ISBLANK(Resultados[[#This Row],['# or s]]),ISBLANK(Resultados[[#This Row],['# or s 
One-]])),"",IF(AND(  NOT(AND(ISBLANK($E583),ISBLANK($F583)))),AND($C583-ABS($E583)&lt;=L583,$C583+$F583&gt;=L583),IF(NOT(ISBLANK($G583)),K583&gt;$G583,UPPER(L583)="OK")))</f>
        <v/>
      </c>
      <c r="R583" s="79" t="str">
        <f>IF(OR(ISBLANK(Resultados[[#This Row],['# or s]]),ISBLANK(Resultados[[#This Row],['# or s 
Two-]])),"",IF(AND(  NOT(AND(ISBLANK($E583),ISBLANK($F583)))),AND($C583-ABS($E583)&lt;=M583,$C583+$F583&gt;=M583),IF(NOT(ISBLANK($G583)),K583&gt;$G583,UPPER(M583)="OK")))</f>
        <v/>
      </c>
      <c r="S583" s="79" t="str">
        <f>IF(OR(ISBLANK(Resultados[[#This Row],['# or s]]),ISBLANK(Resultados[[#This Row],['# or s 
Three-]])),"",IF(AND(  NOT(AND(ISBLANK($E583),ISBLANK($F583)))),AND($C583-ABS($E583)&lt;=N583,$C583+$F583&gt;=N583),IF(NOT(ISBLANK($G583)),K583&gt;$G583,UPPER(N583)="OK")))</f>
        <v/>
      </c>
      <c r="T583" s="79" t="str">
        <f>IF(OR(ISBLANK(Resultados[[#This Row],['# or s]]),ISBLANK(Resultados[[#This Row],['# or s 
Four-]])),"",IF(AND(  NOT(AND(ISBLANK($E583),ISBLANK($F583)))),AND($C583-ABS($E583)&lt;=O583,$C583+$F583&gt;=O583),IF(NOT(ISBLANK($G583)),K583&gt;$G583,UPPER(O583)="OK")))</f>
        <v/>
      </c>
      <c r="U583" s="79" t="b">
        <f>IF(ISBLANK(Resultados[[#This Row],['# or s]]),P583&lt;&gt;"",AND(P583&lt;&gt;"",Q583&lt;&gt;"",R583&lt;&gt;"",S583&lt;&gt;"",T583&lt;&gt;""))</f>
        <v>0</v>
      </c>
      <c r="V583" s="79" t="b">
        <f t="shared" si="9"/>
        <v>1</v>
      </c>
    </row>
    <row r="584" spans="1:22" x14ac:dyDescent="0.2">
      <c r="A58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Value]])),"",IF(AND(P584,Q584,R584,S584,T584,NOT(U584)),1,IF(AND(ISBLANK(Resultados[[#This Row],[Min
(-)]]),ISBLANK(Resultados[[#This Row],[Max
(+)]]),NOT(ISBLANK(Resultados[[#This Row],[Dimension (nominal)]])),ISBLANK(Resultados[[#This Row],[Requirement]])),"Ref",IF(AND(P584,Q584,R584,S584,T584),2,0))))</f>
        <v/>
      </c>
      <c r="B584" s="40"/>
      <c r="C584" s="30"/>
      <c r="D584" s="37"/>
      <c r="E584" s="30"/>
      <c r="F584" s="30"/>
      <c r="G584" s="30"/>
      <c r="H584" s="30"/>
      <c r="I584" s="55"/>
      <c r="J58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4" s="73"/>
      <c r="L584" s="73"/>
      <c r="M584" s="73"/>
      <c r="N584" s="73"/>
      <c r="O584" s="73"/>
      <c r="P584" s="79" t="str">
        <f>IF(ISBLANK(Resultados[[#This Row],[Sample ]]),"",IF(AND(  NOT(AND(ISBLANK($E584),ISBLANK($F584)))),AND($C584-ABS($E584)&lt;=K584,$C584+$F584&gt;=K584),IF(NOT(ISBLANK($G584)),K584&gt;$G584,UPPER(K584)="OK")))</f>
        <v/>
      </c>
      <c r="Q584" s="79" t="str">
        <f>IF(OR(ISBLANK(Resultados[[#This Row],['# or s]]),ISBLANK(Resultados[[#This Row],['# or s 
One-]])),"",IF(AND(  NOT(AND(ISBLANK($E584),ISBLANK($F584)))),AND($C584-ABS($E584)&lt;=L584,$C584+$F584&gt;=L584),IF(NOT(ISBLANK($G584)),K584&gt;$G584,UPPER(L584)="OK")))</f>
        <v/>
      </c>
      <c r="R584" s="79" t="str">
        <f>IF(OR(ISBLANK(Resultados[[#This Row],['# or s]]),ISBLANK(Resultados[[#This Row],['# or s 
Two-]])),"",IF(AND(  NOT(AND(ISBLANK($E584),ISBLANK($F584)))),AND($C584-ABS($E584)&lt;=M584,$C584+$F584&gt;=M584),IF(NOT(ISBLANK($G584)),K584&gt;$G584,UPPER(M584)="OK")))</f>
        <v/>
      </c>
      <c r="S584" s="79" t="str">
        <f>IF(OR(ISBLANK(Resultados[[#This Row],['# or s]]),ISBLANK(Resultados[[#This Row],['# or s 
Three-]])),"",IF(AND(  NOT(AND(ISBLANK($E584),ISBLANK($F584)))),AND($C584-ABS($E584)&lt;=N584,$C584+$F584&gt;=N584),IF(NOT(ISBLANK($G584)),K584&gt;$G584,UPPER(N584)="OK")))</f>
        <v/>
      </c>
      <c r="T584" s="79" t="str">
        <f>IF(OR(ISBLANK(Resultados[[#This Row],['# or s]]),ISBLANK(Resultados[[#This Row],['# or s 
Four-]])),"",IF(AND(  NOT(AND(ISBLANK($E584),ISBLANK($F584)))),AND($C584-ABS($E584)&lt;=O584,$C584+$F584&gt;=O584),IF(NOT(ISBLANK($G584)),K584&gt;$G584,UPPER(O584)="OK")))</f>
        <v/>
      </c>
      <c r="U584" s="79" t="b">
        <f>IF(ISBLANK(Resultados[[#This Row],['# or s]]),P584&lt;&gt;"",AND(P584&lt;&gt;"",Q584&lt;&gt;"",R584&lt;&gt;"",S584&lt;&gt;"",T584&lt;&gt;""))</f>
        <v>0</v>
      </c>
      <c r="V584" s="79" t="b">
        <f t="shared" si="9"/>
        <v>1</v>
      </c>
    </row>
    <row r="585" spans="1:22" x14ac:dyDescent="0.2">
      <c r="A58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Value]])),"",IF(AND(P585,Q585,R585,S585,T585,NOT(U585)),1,IF(AND(ISBLANK(Resultados[[#This Row],[Min
(-)]]),ISBLANK(Resultados[[#This Row],[Max
(+)]]),NOT(ISBLANK(Resultados[[#This Row],[Dimension (nominal)]])),ISBLANK(Resultados[[#This Row],[Requirement]])),"Ref",IF(AND(P585,Q585,R585,S585,T585),2,0))))</f>
        <v/>
      </c>
      <c r="B585" s="40"/>
      <c r="C585" s="30"/>
      <c r="D585" s="37"/>
      <c r="E585" s="30"/>
      <c r="F585" s="30"/>
      <c r="G585" s="30"/>
      <c r="H585" s="30"/>
      <c r="I585" s="55"/>
      <c r="J58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5" s="73"/>
      <c r="L585" s="73"/>
      <c r="M585" s="73"/>
      <c r="N585" s="73"/>
      <c r="O585" s="73"/>
      <c r="P585" s="79" t="str">
        <f>IF(ISBLANK(Resultados[[#This Row],[Sample ]]),"",IF(AND(  NOT(AND(ISBLANK($E585),ISBLANK($F585)))),AND($C585-ABS($E585)&lt;=K585,$C585+$F585&gt;=K585),IF(NOT(ISBLANK($G585)),K585&gt;$G585,UPPER(K585)="OK")))</f>
        <v/>
      </c>
      <c r="Q585" s="79" t="str">
        <f>IF(OR(ISBLANK(Resultados[[#This Row],['# or s]]),ISBLANK(Resultados[[#This Row],['# or s 
One-]])),"",IF(AND(  NOT(AND(ISBLANK($E585),ISBLANK($F585)))),AND($C585-ABS($E585)&lt;=L585,$C585+$F585&gt;=L585),IF(NOT(ISBLANK($G585)),K585&gt;$G585,UPPER(L585)="OK")))</f>
        <v/>
      </c>
      <c r="R585" s="79" t="str">
        <f>IF(OR(ISBLANK(Resultados[[#This Row],['# or s]]),ISBLANK(Resultados[[#This Row],['# or s 
Two-]])),"",IF(AND(  NOT(AND(ISBLANK($E585),ISBLANK($F585)))),AND($C585-ABS($E585)&lt;=M585,$C585+$F585&gt;=M585),IF(NOT(ISBLANK($G585)),K585&gt;$G585,UPPER(M585)="OK")))</f>
        <v/>
      </c>
      <c r="S585" s="79" t="str">
        <f>IF(OR(ISBLANK(Resultados[[#This Row],['# or s]]),ISBLANK(Resultados[[#This Row],['# or s 
Three-]])),"",IF(AND(  NOT(AND(ISBLANK($E585),ISBLANK($F585)))),AND($C585-ABS($E585)&lt;=N585,$C585+$F585&gt;=N585),IF(NOT(ISBLANK($G585)),K585&gt;$G585,UPPER(N585)="OK")))</f>
        <v/>
      </c>
      <c r="T585" s="79" t="str">
        <f>IF(OR(ISBLANK(Resultados[[#This Row],['# or s]]),ISBLANK(Resultados[[#This Row],['# or s 
Four-]])),"",IF(AND(  NOT(AND(ISBLANK($E585),ISBLANK($F585)))),AND($C585-ABS($E585)&lt;=O585,$C585+$F585&gt;=O585),IF(NOT(ISBLANK($G585)),K585&gt;$G585,UPPER(O585)="OK")))</f>
        <v/>
      </c>
      <c r="U585" s="79" t="b">
        <f>IF(ISBLANK(Resultados[[#This Row],['# or s]]),P585&lt;&gt;"",AND(P585&lt;&gt;"",Q585&lt;&gt;"",R585&lt;&gt;"",S585&lt;&gt;"",T585&lt;&gt;""))</f>
        <v>0</v>
      </c>
      <c r="V585" s="79" t="b">
        <f t="shared" si="9"/>
        <v>1</v>
      </c>
    </row>
    <row r="586" spans="1:22" x14ac:dyDescent="0.2">
      <c r="A58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Value]])),"",IF(AND(P586,Q586,R586,S586,T586,NOT(U586)),1,IF(AND(ISBLANK(Resultados[[#This Row],[Min
(-)]]),ISBLANK(Resultados[[#This Row],[Max
(+)]]),NOT(ISBLANK(Resultados[[#This Row],[Dimension (nominal)]])),ISBLANK(Resultados[[#This Row],[Requirement]])),"Ref",IF(AND(P586,Q586,R586,S586,T586),2,0))))</f>
        <v/>
      </c>
      <c r="B586" s="40"/>
      <c r="C586" s="30"/>
      <c r="D586" s="37"/>
      <c r="E586" s="30"/>
      <c r="F586" s="30"/>
      <c r="G586" s="30"/>
      <c r="H586" s="30"/>
      <c r="I586" s="55"/>
      <c r="J58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6" s="73"/>
      <c r="L586" s="73"/>
      <c r="M586" s="73"/>
      <c r="N586" s="73"/>
      <c r="O586" s="73"/>
      <c r="P586" s="79" t="str">
        <f>IF(ISBLANK(Resultados[[#This Row],[Sample ]]),"",IF(AND(  NOT(AND(ISBLANK($E586),ISBLANK($F586)))),AND($C586-ABS($E586)&lt;=K586,$C586+$F586&gt;=K586),IF(NOT(ISBLANK($G586)),K586&gt;$G586,UPPER(K586)="OK")))</f>
        <v/>
      </c>
      <c r="Q586" s="79" t="str">
        <f>IF(OR(ISBLANK(Resultados[[#This Row],['# or s]]),ISBLANK(Resultados[[#This Row],['# or s 
One-]])),"",IF(AND(  NOT(AND(ISBLANK($E586),ISBLANK($F586)))),AND($C586-ABS($E586)&lt;=L586,$C586+$F586&gt;=L586),IF(NOT(ISBLANK($G586)),K586&gt;$G586,UPPER(L586)="OK")))</f>
        <v/>
      </c>
      <c r="R586" s="79" t="str">
        <f>IF(OR(ISBLANK(Resultados[[#This Row],['# or s]]),ISBLANK(Resultados[[#This Row],['# or s 
Two-]])),"",IF(AND(  NOT(AND(ISBLANK($E586),ISBLANK($F586)))),AND($C586-ABS($E586)&lt;=M586,$C586+$F586&gt;=M586),IF(NOT(ISBLANK($G586)),K586&gt;$G586,UPPER(M586)="OK")))</f>
        <v/>
      </c>
      <c r="S586" s="79" t="str">
        <f>IF(OR(ISBLANK(Resultados[[#This Row],['# or s]]),ISBLANK(Resultados[[#This Row],['# or s 
Three-]])),"",IF(AND(  NOT(AND(ISBLANK($E586),ISBLANK($F586)))),AND($C586-ABS($E586)&lt;=N586,$C586+$F586&gt;=N586),IF(NOT(ISBLANK($G586)),K586&gt;$G586,UPPER(N586)="OK")))</f>
        <v/>
      </c>
      <c r="T586" s="79" t="str">
        <f>IF(OR(ISBLANK(Resultados[[#This Row],['# or s]]),ISBLANK(Resultados[[#This Row],['# or s 
Four-]])),"",IF(AND(  NOT(AND(ISBLANK($E586),ISBLANK($F586)))),AND($C586-ABS($E586)&lt;=O586,$C586+$F586&gt;=O586),IF(NOT(ISBLANK($G586)),K586&gt;$G586,UPPER(O586)="OK")))</f>
        <v/>
      </c>
      <c r="U586" s="79" t="b">
        <f>IF(ISBLANK(Resultados[[#This Row],['# or s]]),P586&lt;&gt;"",AND(P586&lt;&gt;"",Q586&lt;&gt;"",R586&lt;&gt;"",S586&lt;&gt;"",T586&lt;&gt;""))</f>
        <v>0</v>
      </c>
      <c r="V586" s="79" t="b">
        <f t="shared" si="9"/>
        <v>1</v>
      </c>
    </row>
    <row r="587" spans="1:22" x14ac:dyDescent="0.2">
      <c r="A58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Value]])),"",IF(AND(P587,Q587,R587,S587,T587,NOT(U587)),1,IF(AND(ISBLANK(Resultados[[#This Row],[Min
(-)]]),ISBLANK(Resultados[[#This Row],[Max
(+)]]),NOT(ISBLANK(Resultados[[#This Row],[Dimension (nominal)]])),ISBLANK(Resultados[[#This Row],[Requirement]])),"Ref",IF(AND(P587,Q587,R587,S587,T587),2,0))))</f>
        <v/>
      </c>
      <c r="B587" s="40"/>
      <c r="C587" s="30"/>
      <c r="D587" s="37"/>
      <c r="E587" s="30"/>
      <c r="F587" s="30"/>
      <c r="G587" s="30"/>
      <c r="H587" s="30"/>
      <c r="I587" s="55"/>
      <c r="J58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7" s="73"/>
      <c r="L587" s="73"/>
      <c r="M587" s="73"/>
      <c r="N587" s="73"/>
      <c r="O587" s="73"/>
      <c r="P587" s="79" t="str">
        <f>IF(ISBLANK(Resultados[[#This Row],[Sample ]]),"",IF(AND(  NOT(AND(ISBLANK($E587),ISBLANK($F587)))),AND($C587-ABS($E587)&lt;=K587,$C587+$F587&gt;=K587),IF(NOT(ISBLANK($G587)),K587&gt;$G587,UPPER(K587)="OK")))</f>
        <v/>
      </c>
      <c r="Q587" s="79" t="str">
        <f>IF(OR(ISBLANK(Resultados[[#This Row],['# or s]]),ISBLANK(Resultados[[#This Row],['# or s 
One-]])),"",IF(AND(  NOT(AND(ISBLANK($E587),ISBLANK($F587)))),AND($C587-ABS($E587)&lt;=L587,$C587+$F587&gt;=L587),IF(NOT(ISBLANK($G587)),K587&gt;$G587,UPPER(L587)="OK")))</f>
        <v/>
      </c>
      <c r="R587" s="79" t="str">
        <f>IF(OR(ISBLANK(Resultados[[#This Row],['# or s]]),ISBLANK(Resultados[[#This Row],['# or s 
Two-]])),"",IF(AND(  NOT(AND(ISBLANK($E587),ISBLANK($F587)))),AND($C587-ABS($E587)&lt;=M587,$C587+$F587&gt;=M587),IF(NOT(ISBLANK($G587)),K587&gt;$G587,UPPER(M587)="OK")))</f>
        <v/>
      </c>
      <c r="S587" s="79" t="str">
        <f>IF(OR(ISBLANK(Resultados[[#This Row],['# or s]]),ISBLANK(Resultados[[#This Row],['# or s 
Three-]])),"",IF(AND(  NOT(AND(ISBLANK($E587),ISBLANK($F587)))),AND($C587-ABS($E587)&lt;=N587,$C587+$F587&gt;=N587),IF(NOT(ISBLANK($G587)),K587&gt;$G587,UPPER(N587)="OK")))</f>
        <v/>
      </c>
      <c r="T587" s="79" t="str">
        <f>IF(OR(ISBLANK(Resultados[[#This Row],['# or s]]),ISBLANK(Resultados[[#This Row],['# or s 
Four-]])),"",IF(AND(  NOT(AND(ISBLANK($E587),ISBLANK($F587)))),AND($C587-ABS($E587)&lt;=O587,$C587+$F587&gt;=O587),IF(NOT(ISBLANK($G587)),K587&gt;$G587,UPPER(O587)="OK")))</f>
        <v/>
      </c>
      <c r="U587" s="79" t="b">
        <f>IF(ISBLANK(Resultados[[#This Row],['# or s]]),P587&lt;&gt;"",AND(P587&lt;&gt;"",Q587&lt;&gt;"",R587&lt;&gt;"",S587&lt;&gt;"",T587&lt;&gt;""))</f>
        <v>0</v>
      </c>
      <c r="V587" s="79" t="b">
        <f t="shared" si="9"/>
        <v>1</v>
      </c>
    </row>
    <row r="588" spans="1:22" x14ac:dyDescent="0.2">
      <c r="A58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Value]])),"",IF(AND(P588,Q588,R588,S588,T588,NOT(U588)),1,IF(AND(ISBLANK(Resultados[[#This Row],[Min
(-)]]),ISBLANK(Resultados[[#This Row],[Max
(+)]]),NOT(ISBLANK(Resultados[[#This Row],[Dimension (nominal)]])),ISBLANK(Resultados[[#This Row],[Requirement]])),"Ref",IF(AND(P588,Q588,R588,S588,T588),2,0))))</f>
        <v/>
      </c>
      <c r="B588" s="40"/>
      <c r="C588" s="30"/>
      <c r="D588" s="37"/>
      <c r="E588" s="30"/>
      <c r="F588" s="30"/>
      <c r="G588" s="30"/>
      <c r="H588" s="30"/>
      <c r="I588" s="55"/>
      <c r="J58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8" s="73"/>
      <c r="L588" s="73"/>
      <c r="M588" s="73"/>
      <c r="N588" s="73"/>
      <c r="O588" s="73"/>
      <c r="P588" s="79" t="str">
        <f>IF(ISBLANK(Resultados[[#This Row],[Sample ]]),"",IF(AND(  NOT(AND(ISBLANK($E588),ISBLANK($F588)))),AND($C588-ABS($E588)&lt;=K588,$C588+$F588&gt;=K588),IF(NOT(ISBLANK($G588)),K588&gt;$G588,UPPER(K588)="OK")))</f>
        <v/>
      </c>
      <c r="Q588" s="79" t="str">
        <f>IF(OR(ISBLANK(Resultados[[#This Row],['# or s]]),ISBLANK(Resultados[[#This Row],['# or s 
One-]])),"",IF(AND(  NOT(AND(ISBLANK($E588),ISBLANK($F588)))),AND($C588-ABS($E588)&lt;=L588,$C588+$F588&gt;=L588),IF(NOT(ISBLANK($G588)),K588&gt;$G588,UPPER(L588)="OK")))</f>
        <v/>
      </c>
      <c r="R588" s="79" t="str">
        <f>IF(OR(ISBLANK(Resultados[[#This Row],['# or s]]),ISBLANK(Resultados[[#This Row],['# or s 
Two-]])),"",IF(AND(  NOT(AND(ISBLANK($E588),ISBLANK($F588)))),AND($C588-ABS($E588)&lt;=M588,$C588+$F588&gt;=M588),IF(NOT(ISBLANK($G588)),K588&gt;$G588,UPPER(M588)="OK")))</f>
        <v/>
      </c>
      <c r="S588" s="79" t="str">
        <f>IF(OR(ISBLANK(Resultados[[#This Row],['# or s]]),ISBLANK(Resultados[[#This Row],['# or s 
Three-]])),"",IF(AND(  NOT(AND(ISBLANK($E588),ISBLANK($F588)))),AND($C588-ABS($E588)&lt;=N588,$C588+$F588&gt;=N588),IF(NOT(ISBLANK($G588)),K588&gt;$G588,UPPER(N588)="OK")))</f>
        <v/>
      </c>
      <c r="T588" s="79" t="str">
        <f>IF(OR(ISBLANK(Resultados[[#This Row],['# or s]]),ISBLANK(Resultados[[#This Row],['# or s 
Four-]])),"",IF(AND(  NOT(AND(ISBLANK($E588),ISBLANK($F588)))),AND($C588-ABS($E588)&lt;=O588,$C588+$F588&gt;=O588),IF(NOT(ISBLANK($G588)),K588&gt;$G588,UPPER(O588)="OK")))</f>
        <v/>
      </c>
      <c r="U588" s="79" t="b">
        <f>IF(ISBLANK(Resultados[[#This Row],['# or s]]),P588&lt;&gt;"",AND(P588&lt;&gt;"",Q588&lt;&gt;"",R588&lt;&gt;"",S588&lt;&gt;"",T588&lt;&gt;""))</f>
        <v>0</v>
      </c>
      <c r="V588" s="79" t="b">
        <f t="shared" si="9"/>
        <v>1</v>
      </c>
    </row>
    <row r="589" spans="1:22" x14ac:dyDescent="0.2">
      <c r="A58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Value]])),"",IF(AND(P589,Q589,R589,S589,T589,NOT(U589)),1,IF(AND(ISBLANK(Resultados[[#This Row],[Min
(-)]]),ISBLANK(Resultados[[#This Row],[Max
(+)]]),NOT(ISBLANK(Resultados[[#This Row],[Dimension (nominal)]])),ISBLANK(Resultados[[#This Row],[Requirement]])),"Ref",IF(AND(P589,Q589,R589,S589,T589),2,0))))</f>
        <v/>
      </c>
      <c r="B589" s="40"/>
      <c r="C589" s="30"/>
      <c r="D589" s="37"/>
      <c r="E589" s="30"/>
      <c r="F589" s="30"/>
      <c r="G589" s="30"/>
      <c r="H589" s="30"/>
      <c r="I589" s="55"/>
      <c r="J58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89" s="73"/>
      <c r="L589" s="73"/>
      <c r="M589" s="73"/>
      <c r="N589" s="73"/>
      <c r="O589" s="73"/>
      <c r="P589" s="79" t="str">
        <f>IF(ISBLANK(Resultados[[#This Row],[Sample ]]),"",IF(AND(  NOT(AND(ISBLANK($E589),ISBLANK($F589)))),AND($C589-ABS($E589)&lt;=K589,$C589+$F589&gt;=K589),IF(NOT(ISBLANK($G589)),K589&gt;$G589,UPPER(K589)="OK")))</f>
        <v/>
      </c>
      <c r="Q589" s="79" t="str">
        <f>IF(OR(ISBLANK(Resultados[[#This Row],['# or s]]),ISBLANK(Resultados[[#This Row],['# or s 
One-]])),"",IF(AND(  NOT(AND(ISBLANK($E589),ISBLANK($F589)))),AND($C589-ABS($E589)&lt;=L589,$C589+$F589&gt;=L589),IF(NOT(ISBLANK($G589)),K589&gt;$G589,UPPER(L589)="OK")))</f>
        <v/>
      </c>
      <c r="R589" s="79" t="str">
        <f>IF(OR(ISBLANK(Resultados[[#This Row],['# or s]]),ISBLANK(Resultados[[#This Row],['# or s 
Two-]])),"",IF(AND(  NOT(AND(ISBLANK($E589),ISBLANK($F589)))),AND($C589-ABS($E589)&lt;=M589,$C589+$F589&gt;=M589),IF(NOT(ISBLANK($G589)),K589&gt;$G589,UPPER(M589)="OK")))</f>
        <v/>
      </c>
      <c r="S589" s="79" t="str">
        <f>IF(OR(ISBLANK(Resultados[[#This Row],['# or s]]),ISBLANK(Resultados[[#This Row],['# or s 
Three-]])),"",IF(AND(  NOT(AND(ISBLANK($E589),ISBLANK($F589)))),AND($C589-ABS($E589)&lt;=N589,$C589+$F589&gt;=N589),IF(NOT(ISBLANK($G589)),K589&gt;$G589,UPPER(N589)="OK")))</f>
        <v/>
      </c>
      <c r="T589" s="79" t="str">
        <f>IF(OR(ISBLANK(Resultados[[#This Row],['# or s]]),ISBLANK(Resultados[[#This Row],['# or s 
Four-]])),"",IF(AND(  NOT(AND(ISBLANK($E589),ISBLANK($F589)))),AND($C589-ABS($E589)&lt;=O589,$C589+$F589&gt;=O589),IF(NOT(ISBLANK($G589)),K589&gt;$G589,UPPER(O589)="OK")))</f>
        <v/>
      </c>
      <c r="U589" s="79" t="b">
        <f>IF(ISBLANK(Resultados[[#This Row],['# or s]]),P589&lt;&gt;"",AND(P589&lt;&gt;"",Q589&lt;&gt;"",R589&lt;&gt;"",S589&lt;&gt;"",T589&lt;&gt;""))</f>
        <v>0</v>
      </c>
      <c r="V589" s="79" t="b">
        <f t="shared" si="9"/>
        <v>1</v>
      </c>
    </row>
    <row r="590" spans="1:22" x14ac:dyDescent="0.2">
      <c r="A59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Value]])),"",IF(AND(P590,Q590,R590,S590,T590,NOT(U590)),1,IF(AND(ISBLANK(Resultados[[#This Row],[Min
(-)]]),ISBLANK(Resultados[[#This Row],[Max
(+)]]),NOT(ISBLANK(Resultados[[#This Row],[Dimension (nominal)]])),ISBLANK(Resultados[[#This Row],[Requirement]])),"Ref",IF(AND(P590,Q590,R590,S590,T590),2,0))))</f>
        <v/>
      </c>
      <c r="B590" s="40"/>
      <c r="C590" s="30"/>
      <c r="D590" s="37"/>
      <c r="E590" s="30"/>
      <c r="F590" s="30"/>
      <c r="G590" s="30"/>
      <c r="H590" s="30"/>
      <c r="I590" s="55"/>
      <c r="J59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0" s="73"/>
      <c r="L590" s="73"/>
      <c r="M590" s="73"/>
      <c r="N590" s="73"/>
      <c r="O590" s="73"/>
      <c r="P590" s="79" t="str">
        <f>IF(ISBLANK(Resultados[[#This Row],[Sample ]]),"",IF(AND(  NOT(AND(ISBLANK($E590),ISBLANK($F590)))),AND($C590-ABS($E590)&lt;=K590,$C590+$F590&gt;=K590),IF(NOT(ISBLANK($G590)),K590&gt;$G590,UPPER(K590)="OK")))</f>
        <v/>
      </c>
      <c r="Q590" s="79" t="str">
        <f>IF(OR(ISBLANK(Resultados[[#This Row],['# or s]]),ISBLANK(Resultados[[#This Row],['# or s 
One-]])),"",IF(AND(  NOT(AND(ISBLANK($E590),ISBLANK($F590)))),AND($C590-ABS($E590)&lt;=L590,$C590+$F590&gt;=L590),IF(NOT(ISBLANK($G590)),K590&gt;$G590,UPPER(L590)="OK")))</f>
        <v/>
      </c>
      <c r="R590" s="79" t="str">
        <f>IF(OR(ISBLANK(Resultados[[#This Row],['# or s]]),ISBLANK(Resultados[[#This Row],['# or s 
Two-]])),"",IF(AND(  NOT(AND(ISBLANK($E590),ISBLANK($F590)))),AND($C590-ABS($E590)&lt;=M590,$C590+$F590&gt;=M590),IF(NOT(ISBLANK($G590)),K590&gt;$G590,UPPER(M590)="OK")))</f>
        <v/>
      </c>
      <c r="S590" s="79" t="str">
        <f>IF(OR(ISBLANK(Resultados[[#This Row],['# or s]]),ISBLANK(Resultados[[#This Row],['# or s 
Three-]])),"",IF(AND(  NOT(AND(ISBLANK($E590),ISBLANK($F590)))),AND($C590-ABS($E590)&lt;=N590,$C590+$F590&gt;=N590),IF(NOT(ISBLANK($G590)),K590&gt;$G590,UPPER(N590)="OK")))</f>
        <v/>
      </c>
      <c r="T590" s="79" t="str">
        <f>IF(OR(ISBLANK(Resultados[[#This Row],['# or s]]),ISBLANK(Resultados[[#This Row],['# or s 
Four-]])),"",IF(AND(  NOT(AND(ISBLANK($E590),ISBLANK($F590)))),AND($C590-ABS($E590)&lt;=O590,$C590+$F590&gt;=O590),IF(NOT(ISBLANK($G590)),K590&gt;$G590,UPPER(O590)="OK")))</f>
        <v/>
      </c>
      <c r="U590" s="79" t="b">
        <f>IF(ISBLANK(Resultados[[#This Row],['# or s]]),P590&lt;&gt;"",AND(P590&lt;&gt;"",Q590&lt;&gt;"",R590&lt;&gt;"",S590&lt;&gt;"",T590&lt;&gt;""))</f>
        <v>0</v>
      </c>
      <c r="V590" s="79" t="b">
        <f t="shared" ref="V590:V644" si="10">NOT(OR(NOT(ISBLANK($E590)),NOT(ISBLANK($F590)),NOT(ISBLANK($C590))))</f>
        <v>1</v>
      </c>
    </row>
    <row r="591" spans="1:22" x14ac:dyDescent="0.2">
      <c r="A59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Value]])),"",IF(AND(P591,Q591,R591,S591,T591,NOT(U591)),1,IF(AND(ISBLANK(Resultados[[#This Row],[Min
(-)]]),ISBLANK(Resultados[[#This Row],[Max
(+)]]),NOT(ISBLANK(Resultados[[#This Row],[Dimension (nominal)]])),ISBLANK(Resultados[[#This Row],[Requirement]])),"Ref",IF(AND(P591,Q591,R591,S591,T591),2,0))))</f>
        <v/>
      </c>
      <c r="B591" s="40"/>
      <c r="C591" s="30"/>
      <c r="D591" s="37"/>
      <c r="E591" s="30"/>
      <c r="F591" s="30"/>
      <c r="G591" s="30"/>
      <c r="H591" s="30"/>
      <c r="I591" s="55"/>
      <c r="J59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1" s="73"/>
      <c r="L591" s="73"/>
      <c r="M591" s="73"/>
      <c r="N591" s="73"/>
      <c r="O591" s="73"/>
      <c r="P591" s="79" t="str">
        <f>IF(ISBLANK(Resultados[[#This Row],[Sample ]]),"",IF(AND(  NOT(AND(ISBLANK($E591),ISBLANK($F591)))),AND($C591-ABS($E591)&lt;=K591,$C591+$F591&gt;=K591),IF(NOT(ISBLANK($G591)),K591&gt;$G591,UPPER(K591)="OK")))</f>
        <v/>
      </c>
      <c r="Q591" s="79" t="str">
        <f>IF(OR(ISBLANK(Resultados[[#This Row],['# or s]]),ISBLANK(Resultados[[#This Row],['# or s 
One-]])),"",IF(AND(  NOT(AND(ISBLANK($E591),ISBLANK($F591)))),AND($C591-ABS($E591)&lt;=L591,$C591+$F591&gt;=L591),IF(NOT(ISBLANK($G591)),K591&gt;$G591,UPPER(L591)="OK")))</f>
        <v/>
      </c>
      <c r="R591" s="79" t="str">
        <f>IF(OR(ISBLANK(Resultados[[#This Row],['# or s]]),ISBLANK(Resultados[[#This Row],['# or s 
Two-]])),"",IF(AND(  NOT(AND(ISBLANK($E591),ISBLANK($F591)))),AND($C591-ABS($E591)&lt;=M591,$C591+$F591&gt;=M591),IF(NOT(ISBLANK($G591)),K591&gt;$G591,UPPER(M591)="OK")))</f>
        <v/>
      </c>
      <c r="S591" s="79" t="str">
        <f>IF(OR(ISBLANK(Resultados[[#This Row],['# or s]]),ISBLANK(Resultados[[#This Row],['# or s 
Three-]])),"",IF(AND(  NOT(AND(ISBLANK($E591),ISBLANK($F591)))),AND($C591-ABS($E591)&lt;=N591,$C591+$F591&gt;=N591),IF(NOT(ISBLANK($G591)),K591&gt;$G591,UPPER(N591)="OK")))</f>
        <v/>
      </c>
      <c r="T591" s="79" t="str">
        <f>IF(OR(ISBLANK(Resultados[[#This Row],['# or s]]),ISBLANK(Resultados[[#This Row],['# or s 
Four-]])),"",IF(AND(  NOT(AND(ISBLANK($E591),ISBLANK($F591)))),AND($C591-ABS($E591)&lt;=O591,$C591+$F591&gt;=O591),IF(NOT(ISBLANK($G591)),K591&gt;$G591,UPPER(O591)="OK")))</f>
        <v/>
      </c>
      <c r="U591" s="79" t="b">
        <f>IF(ISBLANK(Resultados[[#This Row],['# or s]]),P591&lt;&gt;"",AND(P591&lt;&gt;"",Q591&lt;&gt;"",R591&lt;&gt;"",S591&lt;&gt;"",T591&lt;&gt;""))</f>
        <v>0</v>
      </c>
      <c r="V591" s="79" t="b">
        <f t="shared" si="10"/>
        <v>1</v>
      </c>
    </row>
    <row r="592" spans="1:22" x14ac:dyDescent="0.2">
      <c r="A59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Value]])),"",IF(AND(P592,Q592,R592,S592,T592,NOT(U592)),1,IF(AND(ISBLANK(Resultados[[#This Row],[Min
(-)]]),ISBLANK(Resultados[[#This Row],[Max
(+)]]),NOT(ISBLANK(Resultados[[#This Row],[Dimension (nominal)]])),ISBLANK(Resultados[[#This Row],[Requirement]])),"Ref",IF(AND(P592,Q592,R592,S592,T592),2,0))))</f>
        <v/>
      </c>
      <c r="B592" s="40"/>
      <c r="C592" s="30"/>
      <c r="D592" s="37"/>
      <c r="E592" s="30"/>
      <c r="F592" s="30"/>
      <c r="G592" s="30"/>
      <c r="H592" s="30"/>
      <c r="I592" s="55"/>
      <c r="J59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2" s="73"/>
      <c r="L592" s="73"/>
      <c r="M592" s="73"/>
      <c r="N592" s="73"/>
      <c r="O592" s="73"/>
      <c r="P592" s="79" t="str">
        <f>IF(ISBLANK(Resultados[[#This Row],[Sample ]]),"",IF(AND(  NOT(AND(ISBLANK($E592),ISBLANK($F592)))),AND($C592-ABS($E592)&lt;=K592,$C592+$F592&gt;=K592),IF(NOT(ISBLANK($G592)),K592&gt;$G592,UPPER(K592)="OK")))</f>
        <v/>
      </c>
      <c r="Q592" s="79" t="str">
        <f>IF(OR(ISBLANK(Resultados[[#This Row],['# or s]]),ISBLANK(Resultados[[#This Row],['# or s 
One-]])),"",IF(AND(  NOT(AND(ISBLANK($E592),ISBLANK($F592)))),AND($C592-ABS($E592)&lt;=L592,$C592+$F592&gt;=L592),IF(NOT(ISBLANK($G592)),K592&gt;$G592,UPPER(L592)="OK")))</f>
        <v/>
      </c>
      <c r="R592" s="79" t="str">
        <f>IF(OR(ISBLANK(Resultados[[#This Row],['# or s]]),ISBLANK(Resultados[[#This Row],['# or s 
Two-]])),"",IF(AND(  NOT(AND(ISBLANK($E592),ISBLANK($F592)))),AND($C592-ABS($E592)&lt;=M592,$C592+$F592&gt;=M592),IF(NOT(ISBLANK($G592)),K592&gt;$G592,UPPER(M592)="OK")))</f>
        <v/>
      </c>
      <c r="S592" s="79" t="str">
        <f>IF(OR(ISBLANK(Resultados[[#This Row],['# or s]]),ISBLANK(Resultados[[#This Row],['# or s 
Three-]])),"",IF(AND(  NOT(AND(ISBLANK($E592),ISBLANK($F592)))),AND($C592-ABS($E592)&lt;=N592,$C592+$F592&gt;=N592),IF(NOT(ISBLANK($G592)),K592&gt;$G592,UPPER(N592)="OK")))</f>
        <v/>
      </c>
      <c r="T592" s="79" t="str">
        <f>IF(OR(ISBLANK(Resultados[[#This Row],['# or s]]),ISBLANK(Resultados[[#This Row],['# or s 
Four-]])),"",IF(AND(  NOT(AND(ISBLANK($E592),ISBLANK($F592)))),AND($C592-ABS($E592)&lt;=O592,$C592+$F592&gt;=O592),IF(NOT(ISBLANK($G592)),K592&gt;$G592,UPPER(O592)="OK")))</f>
        <v/>
      </c>
      <c r="U592" s="79" t="b">
        <f>IF(ISBLANK(Resultados[[#This Row],['# or s]]),P592&lt;&gt;"",AND(P592&lt;&gt;"",Q592&lt;&gt;"",R592&lt;&gt;"",S592&lt;&gt;"",T592&lt;&gt;""))</f>
        <v>0</v>
      </c>
      <c r="V592" s="79" t="b">
        <f t="shared" si="10"/>
        <v>1</v>
      </c>
    </row>
    <row r="593" spans="1:22" x14ac:dyDescent="0.2">
      <c r="A59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Value]])),"",IF(AND(P593,Q593,R593,S593,T593,NOT(U593)),1,IF(AND(ISBLANK(Resultados[[#This Row],[Min
(-)]]),ISBLANK(Resultados[[#This Row],[Max
(+)]]),NOT(ISBLANK(Resultados[[#This Row],[Dimension (nominal)]])),ISBLANK(Resultados[[#This Row],[Requirement]])),"Ref",IF(AND(P593,Q593,R593,S593,T593),2,0))))</f>
        <v/>
      </c>
      <c r="B593" s="40"/>
      <c r="C593" s="30"/>
      <c r="D593" s="37"/>
      <c r="E593" s="30"/>
      <c r="F593" s="30"/>
      <c r="G593" s="30"/>
      <c r="H593" s="30"/>
      <c r="I593" s="55"/>
      <c r="J59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3" s="73"/>
      <c r="L593" s="73"/>
      <c r="M593" s="73"/>
      <c r="N593" s="73"/>
      <c r="O593" s="73"/>
      <c r="P593" s="79" t="str">
        <f>IF(ISBLANK(Resultados[[#This Row],[Sample ]]),"",IF(AND(  NOT(AND(ISBLANK($E593),ISBLANK($F593)))),AND($C593-ABS($E593)&lt;=K593,$C593+$F593&gt;=K593),IF(NOT(ISBLANK($G593)),K593&gt;$G593,UPPER(K593)="OK")))</f>
        <v/>
      </c>
      <c r="Q593" s="79" t="str">
        <f>IF(OR(ISBLANK(Resultados[[#This Row],['# or s]]),ISBLANK(Resultados[[#This Row],['# or s 
One-]])),"",IF(AND(  NOT(AND(ISBLANK($E593),ISBLANK($F593)))),AND($C593-ABS($E593)&lt;=L593,$C593+$F593&gt;=L593),IF(NOT(ISBLANK($G593)),K593&gt;$G593,UPPER(L593)="OK")))</f>
        <v/>
      </c>
      <c r="R593" s="79" t="str">
        <f>IF(OR(ISBLANK(Resultados[[#This Row],['# or s]]),ISBLANK(Resultados[[#This Row],['# or s 
Two-]])),"",IF(AND(  NOT(AND(ISBLANK($E593),ISBLANK($F593)))),AND($C593-ABS($E593)&lt;=M593,$C593+$F593&gt;=M593),IF(NOT(ISBLANK($G593)),K593&gt;$G593,UPPER(M593)="OK")))</f>
        <v/>
      </c>
      <c r="S593" s="79" t="str">
        <f>IF(OR(ISBLANK(Resultados[[#This Row],['# or s]]),ISBLANK(Resultados[[#This Row],['# or s 
Three-]])),"",IF(AND(  NOT(AND(ISBLANK($E593),ISBLANK($F593)))),AND($C593-ABS($E593)&lt;=N593,$C593+$F593&gt;=N593),IF(NOT(ISBLANK($G593)),K593&gt;$G593,UPPER(N593)="OK")))</f>
        <v/>
      </c>
      <c r="T593" s="79" t="str">
        <f>IF(OR(ISBLANK(Resultados[[#This Row],['# or s]]),ISBLANK(Resultados[[#This Row],['# or s 
Four-]])),"",IF(AND(  NOT(AND(ISBLANK($E593),ISBLANK($F593)))),AND($C593-ABS($E593)&lt;=O593,$C593+$F593&gt;=O593),IF(NOT(ISBLANK($G593)),K593&gt;$G593,UPPER(O593)="OK")))</f>
        <v/>
      </c>
      <c r="U593" s="79" t="b">
        <f>IF(ISBLANK(Resultados[[#This Row],['# or s]]),P593&lt;&gt;"",AND(P593&lt;&gt;"",Q593&lt;&gt;"",R593&lt;&gt;"",S593&lt;&gt;"",T593&lt;&gt;""))</f>
        <v>0</v>
      </c>
      <c r="V593" s="79" t="b">
        <f t="shared" si="10"/>
        <v>1</v>
      </c>
    </row>
    <row r="594" spans="1:22" x14ac:dyDescent="0.2">
      <c r="A59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Value]])),"",IF(AND(P594,Q594,R594,S594,T594,NOT(U594)),1,IF(AND(ISBLANK(Resultados[[#This Row],[Min
(-)]]),ISBLANK(Resultados[[#This Row],[Max
(+)]]),NOT(ISBLANK(Resultados[[#This Row],[Dimension (nominal)]])),ISBLANK(Resultados[[#This Row],[Requirement]])),"Ref",IF(AND(P594,Q594,R594,S594,T594),2,0))))</f>
        <v/>
      </c>
      <c r="B594" s="40"/>
      <c r="C594" s="30"/>
      <c r="D594" s="37"/>
      <c r="E594" s="30"/>
      <c r="F594" s="30"/>
      <c r="G594" s="30"/>
      <c r="H594" s="30"/>
      <c r="I594" s="55"/>
      <c r="J59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4" s="73"/>
      <c r="L594" s="73"/>
      <c r="M594" s="73"/>
      <c r="N594" s="73"/>
      <c r="O594" s="73"/>
      <c r="P594" s="79" t="str">
        <f>IF(ISBLANK(Resultados[[#This Row],[Sample ]]),"",IF(AND(  NOT(AND(ISBLANK($E594),ISBLANK($F594)))),AND($C594-ABS($E594)&lt;=K594,$C594+$F594&gt;=K594),IF(NOT(ISBLANK($G594)),K594&gt;$G594,UPPER(K594)="OK")))</f>
        <v/>
      </c>
      <c r="Q594" s="79" t="str">
        <f>IF(OR(ISBLANK(Resultados[[#This Row],['# or s]]),ISBLANK(Resultados[[#This Row],['# or s 
One-]])),"",IF(AND(  NOT(AND(ISBLANK($E594),ISBLANK($F594)))),AND($C594-ABS($E594)&lt;=L594,$C594+$F594&gt;=L594),IF(NOT(ISBLANK($G594)),K594&gt;$G594,UPPER(L594)="OK")))</f>
        <v/>
      </c>
      <c r="R594" s="79" t="str">
        <f>IF(OR(ISBLANK(Resultados[[#This Row],['# or s]]),ISBLANK(Resultados[[#This Row],['# or s 
Two-]])),"",IF(AND(  NOT(AND(ISBLANK($E594),ISBLANK($F594)))),AND($C594-ABS($E594)&lt;=M594,$C594+$F594&gt;=M594),IF(NOT(ISBLANK($G594)),K594&gt;$G594,UPPER(M594)="OK")))</f>
        <v/>
      </c>
      <c r="S594" s="79" t="str">
        <f>IF(OR(ISBLANK(Resultados[[#This Row],['# or s]]),ISBLANK(Resultados[[#This Row],['# or s 
Three-]])),"",IF(AND(  NOT(AND(ISBLANK($E594),ISBLANK($F594)))),AND($C594-ABS($E594)&lt;=N594,$C594+$F594&gt;=N594),IF(NOT(ISBLANK($G594)),K594&gt;$G594,UPPER(N594)="OK")))</f>
        <v/>
      </c>
      <c r="T594" s="79" t="str">
        <f>IF(OR(ISBLANK(Resultados[[#This Row],['# or s]]),ISBLANK(Resultados[[#This Row],['# or s 
Four-]])),"",IF(AND(  NOT(AND(ISBLANK($E594),ISBLANK($F594)))),AND($C594-ABS($E594)&lt;=O594,$C594+$F594&gt;=O594),IF(NOT(ISBLANK($G594)),K594&gt;$G594,UPPER(O594)="OK")))</f>
        <v/>
      </c>
      <c r="U594" s="79" t="b">
        <f>IF(ISBLANK(Resultados[[#This Row],['# or s]]),P594&lt;&gt;"",AND(P594&lt;&gt;"",Q594&lt;&gt;"",R594&lt;&gt;"",S594&lt;&gt;"",T594&lt;&gt;""))</f>
        <v>0</v>
      </c>
      <c r="V594" s="79" t="b">
        <f t="shared" si="10"/>
        <v>1</v>
      </c>
    </row>
    <row r="595" spans="1:22" x14ac:dyDescent="0.2">
      <c r="A59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Value]])),"",IF(AND(P595,Q595,R595,S595,T595,NOT(U595)),1,IF(AND(ISBLANK(Resultados[[#This Row],[Min
(-)]]),ISBLANK(Resultados[[#This Row],[Max
(+)]]),NOT(ISBLANK(Resultados[[#This Row],[Dimension (nominal)]])),ISBLANK(Resultados[[#This Row],[Requirement]])),"Ref",IF(AND(P595,Q595,R595,S595,T595),2,0))))</f>
        <v/>
      </c>
      <c r="B595" s="40"/>
      <c r="C595" s="30"/>
      <c r="D595" s="37"/>
      <c r="E595" s="30"/>
      <c r="F595" s="30"/>
      <c r="G595" s="30"/>
      <c r="H595" s="30"/>
      <c r="I595" s="55"/>
      <c r="J59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5" s="73"/>
      <c r="L595" s="73"/>
      <c r="M595" s="73"/>
      <c r="N595" s="73"/>
      <c r="O595" s="73"/>
      <c r="P595" s="79" t="str">
        <f>IF(ISBLANK(Resultados[[#This Row],[Sample ]]),"",IF(AND(  NOT(AND(ISBLANK($E595),ISBLANK($F595)))),AND($C595-ABS($E595)&lt;=K595,$C595+$F595&gt;=K595),IF(NOT(ISBLANK($G595)),K595&gt;$G595,UPPER(K595)="OK")))</f>
        <v/>
      </c>
      <c r="Q595" s="79" t="str">
        <f>IF(OR(ISBLANK(Resultados[[#This Row],['# or s]]),ISBLANK(Resultados[[#This Row],['# or s 
One-]])),"",IF(AND(  NOT(AND(ISBLANK($E595),ISBLANK($F595)))),AND($C595-ABS($E595)&lt;=L595,$C595+$F595&gt;=L595),IF(NOT(ISBLANK($G595)),K595&gt;$G595,UPPER(L595)="OK")))</f>
        <v/>
      </c>
      <c r="R595" s="79" t="str">
        <f>IF(OR(ISBLANK(Resultados[[#This Row],['# or s]]),ISBLANK(Resultados[[#This Row],['# or s 
Two-]])),"",IF(AND(  NOT(AND(ISBLANK($E595),ISBLANK($F595)))),AND($C595-ABS($E595)&lt;=M595,$C595+$F595&gt;=M595),IF(NOT(ISBLANK($G595)),K595&gt;$G595,UPPER(M595)="OK")))</f>
        <v/>
      </c>
      <c r="S595" s="79" t="str">
        <f>IF(OR(ISBLANK(Resultados[[#This Row],['# or s]]),ISBLANK(Resultados[[#This Row],['# or s 
Three-]])),"",IF(AND(  NOT(AND(ISBLANK($E595),ISBLANK($F595)))),AND($C595-ABS($E595)&lt;=N595,$C595+$F595&gt;=N595),IF(NOT(ISBLANK($G595)),K595&gt;$G595,UPPER(N595)="OK")))</f>
        <v/>
      </c>
      <c r="T595" s="79" t="str">
        <f>IF(OR(ISBLANK(Resultados[[#This Row],['# or s]]),ISBLANK(Resultados[[#This Row],['# or s 
Four-]])),"",IF(AND(  NOT(AND(ISBLANK($E595),ISBLANK($F595)))),AND($C595-ABS($E595)&lt;=O595,$C595+$F595&gt;=O595),IF(NOT(ISBLANK($G595)),K595&gt;$G595,UPPER(O595)="OK")))</f>
        <v/>
      </c>
      <c r="U595" s="79" t="b">
        <f>IF(ISBLANK(Resultados[[#This Row],['# or s]]),P595&lt;&gt;"",AND(P595&lt;&gt;"",Q595&lt;&gt;"",R595&lt;&gt;"",S595&lt;&gt;"",T595&lt;&gt;""))</f>
        <v>0</v>
      </c>
      <c r="V595" s="79" t="b">
        <f t="shared" si="10"/>
        <v>1</v>
      </c>
    </row>
    <row r="596" spans="1:22" x14ac:dyDescent="0.2">
      <c r="A59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Value]])),"",IF(AND(P596,Q596,R596,S596,T596,NOT(U596)),1,IF(AND(ISBLANK(Resultados[[#This Row],[Min
(-)]]),ISBLANK(Resultados[[#This Row],[Max
(+)]]),NOT(ISBLANK(Resultados[[#This Row],[Dimension (nominal)]])),ISBLANK(Resultados[[#This Row],[Requirement]])),"Ref",IF(AND(P596,Q596,R596,S596,T596),2,0))))</f>
        <v/>
      </c>
      <c r="B596" s="40"/>
      <c r="C596" s="30"/>
      <c r="D596" s="37"/>
      <c r="E596" s="30"/>
      <c r="F596" s="30"/>
      <c r="G596" s="30"/>
      <c r="H596" s="30"/>
      <c r="I596" s="55"/>
      <c r="J59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6" s="73"/>
      <c r="L596" s="73"/>
      <c r="M596" s="73"/>
      <c r="N596" s="73"/>
      <c r="O596" s="73"/>
      <c r="P596" s="79" t="str">
        <f>IF(ISBLANK(Resultados[[#This Row],[Sample ]]),"",IF(AND(  NOT(AND(ISBLANK($E596),ISBLANK($F596)))),AND($C596-ABS($E596)&lt;=K596,$C596+$F596&gt;=K596),IF(NOT(ISBLANK($G596)),K596&gt;$G596,UPPER(K596)="OK")))</f>
        <v/>
      </c>
      <c r="Q596" s="79" t="str">
        <f>IF(OR(ISBLANK(Resultados[[#This Row],['# or s]]),ISBLANK(Resultados[[#This Row],['# or s 
One-]])),"",IF(AND(  NOT(AND(ISBLANK($E596),ISBLANK($F596)))),AND($C596-ABS($E596)&lt;=L596,$C596+$F596&gt;=L596),IF(NOT(ISBLANK($G596)),K596&gt;$G596,UPPER(L596)="OK")))</f>
        <v/>
      </c>
      <c r="R596" s="79" t="str">
        <f>IF(OR(ISBLANK(Resultados[[#This Row],['# or s]]),ISBLANK(Resultados[[#This Row],['# or s 
Two-]])),"",IF(AND(  NOT(AND(ISBLANK($E596),ISBLANK($F596)))),AND($C596-ABS($E596)&lt;=M596,$C596+$F596&gt;=M596),IF(NOT(ISBLANK($G596)),K596&gt;$G596,UPPER(M596)="OK")))</f>
        <v/>
      </c>
      <c r="S596" s="79" t="str">
        <f>IF(OR(ISBLANK(Resultados[[#This Row],['# or s]]),ISBLANK(Resultados[[#This Row],['# or s 
Three-]])),"",IF(AND(  NOT(AND(ISBLANK($E596),ISBLANK($F596)))),AND($C596-ABS($E596)&lt;=N596,$C596+$F596&gt;=N596),IF(NOT(ISBLANK($G596)),K596&gt;$G596,UPPER(N596)="OK")))</f>
        <v/>
      </c>
      <c r="T596" s="79" t="str">
        <f>IF(OR(ISBLANK(Resultados[[#This Row],['# or s]]),ISBLANK(Resultados[[#This Row],['# or s 
Four-]])),"",IF(AND(  NOT(AND(ISBLANK($E596),ISBLANK($F596)))),AND($C596-ABS($E596)&lt;=O596,$C596+$F596&gt;=O596),IF(NOT(ISBLANK($G596)),K596&gt;$G596,UPPER(O596)="OK")))</f>
        <v/>
      </c>
      <c r="U596" s="79" t="b">
        <f>IF(ISBLANK(Resultados[[#This Row],['# or s]]),P596&lt;&gt;"",AND(P596&lt;&gt;"",Q596&lt;&gt;"",R596&lt;&gt;"",S596&lt;&gt;"",T596&lt;&gt;""))</f>
        <v>0</v>
      </c>
      <c r="V596" s="79" t="b">
        <f t="shared" si="10"/>
        <v>1</v>
      </c>
    </row>
    <row r="597" spans="1:22" x14ac:dyDescent="0.2">
      <c r="A59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Value]])),"",IF(AND(P597,Q597,R597,S597,T597,NOT(U597)),1,IF(AND(ISBLANK(Resultados[[#This Row],[Min
(-)]]),ISBLANK(Resultados[[#This Row],[Max
(+)]]),NOT(ISBLANK(Resultados[[#This Row],[Dimension (nominal)]])),ISBLANK(Resultados[[#This Row],[Requirement]])),"Ref",IF(AND(P597,Q597,R597,S597,T597),2,0))))</f>
        <v/>
      </c>
      <c r="B597" s="40"/>
      <c r="C597" s="30"/>
      <c r="D597" s="37"/>
      <c r="E597" s="30"/>
      <c r="F597" s="30"/>
      <c r="G597" s="30"/>
      <c r="H597" s="30"/>
      <c r="I597" s="55"/>
      <c r="J59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7" s="73"/>
      <c r="L597" s="73"/>
      <c r="M597" s="73"/>
      <c r="N597" s="73"/>
      <c r="O597" s="73"/>
      <c r="P597" s="79" t="str">
        <f>IF(ISBLANK(Resultados[[#This Row],[Sample ]]),"",IF(AND(  NOT(AND(ISBLANK($E597),ISBLANK($F597)))),AND($C597-ABS($E597)&lt;=K597,$C597+$F597&gt;=K597),IF(NOT(ISBLANK($G597)),K597&gt;$G597,UPPER(K597)="OK")))</f>
        <v/>
      </c>
      <c r="Q597" s="79" t="str">
        <f>IF(OR(ISBLANK(Resultados[[#This Row],['# or s]]),ISBLANK(Resultados[[#This Row],['# or s 
One-]])),"",IF(AND(  NOT(AND(ISBLANK($E597),ISBLANK($F597)))),AND($C597-ABS($E597)&lt;=L597,$C597+$F597&gt;=L597),IF(NOT(ISBLANK($G597)),K597&gt;$G597,UPPER(L597)="OK")))</f>
        <v/>
      </c>
      <c r="R597" s="79" t="str">
        <f>IF(OR(ISBLANK(Resultados[[#This Row],['# or s]]),ISBLANK(Resultados[[#This Row],['# or s 
Two-]])),"",IF(AND(  NOT(AND(ISBLANK($E597),ISBLANK($F597)))),AND($C597-ABS($E597)&lt;=M597,$C597+$F597&gt;=M597),IF(NOT(ISBLANK($G597)),K597&gt;$G597,UPPER(M597)="OK")))</f>
        <v/>
      </c>
      <c r="S597" s="79" t="str">
        <f>IF(OR(ISBLANK(Resultados[[#This Row],['# or s]]),ISBLANK(Resultados[[#This Row],['# or s 
Three-]])),"",IF(AND(  NOT(AND(ISBLANK($E597),ISBLANK($F597)))),AND($C597-ABS($E597)&lt;=N597,$C597+$F597&gt;=N597),IF(NOT(ISBLANK($G597)),K597&gt;$G597,UPPER(N597)="OK")))</f>
        <v/>
      </c>
      <c r="T597" s="79" t="str">
        <f>IF(OR(ISBLANK(Resultados[[#This Row],['# or s]]),ISBLANK(Resultados[[#This Row],['# or s 
Four-]])),"",IF(AND(  NOT(AND(ISBLANK($E597),ISBLANK($F597)))),AND($C597-ABS($E597)&lt;=O597,$C597+$F597&gt;=O597),IF(NOT(ISBLANK($G597)),K597&gt;$G597,UPPER(O597)="OK")))</f>
        <v/>
      </c>
      <c r="U597" s="79" t="b">
        <f>IF(ISBLANK(Resultados[[#This Row],['# or s]]),P597&lt;&gt;"",AND(P597&lt;&gt;"",Q597&lt;&gt;"",R597&lt;&gt;"",S597&lt;&gt;"",T597&lt;&gt;""))</f>
        <v>0</v>
      </c>
      <c r="V597" s="79" t="b">
        <f t="shared" si="10"/>
        <v>1</v>
      </c>
    </row>
    <row r="598" spans="1:22" x14ac:dyDescent="0.2">
      <c r="A59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Value]])),"",IF(AND(P598,Q598,R598,S598,T598,NOT(U598)),1,IF(AND(ISBLANK(Resultados[[#This Row],[Min
(-)]]),ISBLANK(Resultados[[#This Row],[Max
(+)]]),NOT(ISBLANK(Resultados[[#This Row],[Dimension (nominal)]])),ISBLANK(Resultados[[#This Row],[Requirement]])),"Ref",IF(AND(P598,Q598,R598,S598,T598),2,0))))</f>
        <v/>
      </c>
      <c r="B598" s="40"/>
      <c r="C598" s="30"/>
      <c r="D598" s="37"/>
      <c r="E598" s="30"/>
      <c r="F598" s="30"/>
      <c r="G598" s="30"/>
      <c r="H598" s="30"/>
      <c r="I598" s="55"/>
      <c r="J59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8" s="73"/>
      <c r="L598" s="73"/>
      <c r="M598" s="73"/>
      <c r="N598" s="73"/>
      <c r="O598" s="73"/>
      <c r="P598" s="79" t="str">
        <f>IF(ISBLANK(Resultados[[#This Row],[Sample ]]),"",IF(AND(  NOT(AND(ISBLANK($E598),ISBLANK($F598)))),AND($C598-ABS($E598)&lt;=K598,$C598+$F598&gt;=K598),IF(NOT(ISBLANK($G598)),K598&gt;$G598,UPPER(K598)="OK")))</f>
        <v/>
      </c>
      <c r="Q598" s="79" t="str">
        <f>IF(OR(ISBLANK(Resultados[[#This Row],['# or s]]),ISBLANK(Resultados[[#This Row],['# or s 
One-]])),"",IF(AND(  NOT(AND(ISBLANK($E598),ISBLANK($F598)))),AND($C598-ABS($E598)&lt;=L598,$C598+$F598&gt;=L598),IF(NOT(ISBLANK($G598)),K598&gt;$G598,UPPER(L598)="OK")))</f>
        <v/>
      </c>
      <c r="R598" s="79" t="str">
        <f>IF(OR(ISBLANK(Resultados[[#This Row],['# or s]]),ISBLANK(Resultados[[#This Row],['# or s 
Two-]])),"",IF(AND(  NOT(AND(ISBLANK($E598),ISBLANK($F598)))),AND($C598-ABS($E598)&lt;=M598,$C598+$F598&gt;=M598),IF(NOT(ISBLANK($G598)),K598&gt;$G598,UPPER(M598)="OK")))</f>
        <v/>
      </c>
      <c r="S598" s="79" t="str">
        <f>IF(OR(ISBLANK(Resultados[[#This Row],['# or s]]),ISBLANK(Resultados[[#This Row],['# or s 
Three-]])),"",IF(AND(  NOT(AND(ISBLANK($E598),ISBLANK($F598)))),AND($C598-ABS($E598)&lt;=N598,$C598+$F598&gt;=N598),IF(NOT(ISBLANK($G598)),K598&gt;$G598,UPPER(N598)="OK")))</f>
        <v/>
      </c>
      <c r="T598" s="79" t="str">
        <f>IF(OR(ISBLANK(Resultados[[#This Row],['# or s]]),ISBLANK(Resultados[[#This Row],['# or s 
Four-]])),"",IF(AND(  NOT(AND(ISBLANK($E598),ISBLANK($F598)))),AND($C598-ABS($E598)&lt;=O598,$C598+$F598&gt;=O598),IF(NOT(ISBLANK($G598)),K598&gt;$G598,UPPER(O598)="OK")))</f>
        <v/>
      </c>
      <c r="U598" s="79" t="b">
        <f>IF(ISBLANK(Resultados[[#This Row],['# or s]]),P598&lt;&gt;"",AND(P598&lt;&gt;"",Q598&lt;&gt;"",R598&lt;&gt;"",S598&lt;&gt;"",T598&lt;&gt;""))</f>
        <v>0</v>
      </c>
      <c r="V598" s="79" t="b">
        <f t="shared" si="10"/>
        <v>1</v>
      </c>
    </row>
    <row r="599" spans="1:22" x14ac:dyDescent="0.2">
      <c r="A59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Value]])),"",IF(AND(P599,Q599,R599,S599,T599,NOT(U599)),1,IF(AND(ISBLANK(Resultados[[#This Row],[Min
(-)]]),ISBLANK(Resultados[[#This Row],[Max
(+)]]),NOT(ISBLANK(Resultados[[#This Row],[Dimension (nominal)]])),ISBLANK(Resultados[[#This Row],[Requirement]])),"Ref",IF(AND(P599,Q599,R599,S599,T599),2,0))))</f>
        <v/>
      </c>
      <c r="B599" s="40"/>
      <c r="C599" s="30"/>
      <c r="D599" s="37"/>
      <c r="E599" s="30"/>
      <c r="F599" s="30"/>
      <c r="G599" s="30"/>
      <c r="H599" s="30"/>
      <c r="I599" s="55"/>
      <c r="J59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599" s="73"/>
      <c r="L599" s="73"/>
      <c r="M599" s="73"/>
      <c r="N599" s="73"/>
      <c r="O599" s="73"/>
      <c r="P599" s="79" t="str">
        <f>IF(ISBLANK(Resultados[[#This Row],[Sample ]]),"",IF(AND(  NOT(AND(ISBLANK($E599),ISBLANK($F599)))),AND($C599-ABS($E599)&lt;=K599,$C599+$F599&gt;=K599),IF(NOT(ISBLANK($G599)),K599&gt;$G599,UPPER(K599)="OK")))</f>
        <v/>
      </c>
      <c r="Q599" s="79" t="str">
        <f>IF(OR(ISBLANK(Resultados[[#This Row],['# or s]]),ISBLANK(Resultados[[#This Row],['# or s 
One-]])),"",IF(AND(  NOT(AND(ISBLANK($E599),ISBLANK($F599)))),AND($C599-ABS($E599)&lt;=L599,$C599+$F599&gt;=L599),IF(NOT(ISBLANK($G599)),K599&gt;$G599,UPPER(L599)="OK")))</f>
        <v/>
      </c>
      <c r="R599" s="79" t="str">
        <f>IF(OR(ISBLANK(Resultados[[#This Row],['# or s]]),ISBLANK(Resultados[[#This Row],['# or s 
Two-]])),"",IF(AND(  NOT(AND(ISBLANK($E599),ISBLANK($F599)))),AND($C599-ABS($E599)&lt;=M599,$C599+$F599&gt;=M599),IF(NOT(ISBLANK($G599)),K599&gt;$G599,UPPER(M599)="OK")))</f>
        <v/>
      </c>
      <c r="S599" s="79" t="str">
        <f>IF(OR(ISBLANK(Resultados[[#This Row],['# or s]]),ISBLANK(Resultados[[#This Row],['# or s 
Three-]])),"",IF(AND(  NOT(AND(ISBLANK($E599),ISBLANK($F599)))),AND($C599-ABS($E599)&lt;=N599,$C599+$F599&gt;=N599),IF(NOT(ISBLANK($G599)),K599&gt;$G599,UPPER(N599)="OK")))</f>
        <v/>
      </c>
      <c r="T599" s="79" t="str">
        <f>IF(OR(ISBLANK(Resultados[[#This Row],['# or s]]),ISBLANK(Resultados[[#This Row],['# or s 
Four-]])),"",IF(AND(  NOT(AND(ISBLANK($E599),ISBLANK($F599)))),AND($C599-ABS($E599)&lt;=O599,$C599+$F599&gt;=O599),IF(NOT(ISBLANK($G599)),K599&gt;$G599,UPPER(O599)="OK")))</f>
        <v/>
      </c>
      <c r="U599" s="79" t="b">
        <f>IF(ISBLANK(Resultados[[#This Row],['# or s]]),P599&lt;&gt;"",AND(P599&lt;&gt;"",Q599&lt;&gt;"",R599&lt;&gt;"",S599&lt;&gt;"",T599&lt;&gt;""))</f>
        <v>0</v>
      </c>
      <c r="V599" s="79" t="b">
        <f t="shared" si="10"/>
        <v>1</v>
      </c>
    </row>
    <row r="600" spans="1:22" x14ac:dyDescent="0.2">
      <c r="A60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Value]])),"",IF(AND(P600,Q600,R600,S600,T600,NOT(U600)),1,IF(AND(ISBLANK(Resultados[[#This Row],[Min
(-)]]),ISBLANK(Resultados[[#This Row],[Max
(+)]]),NOT(ISBLANK(Resultados[[#This Row],[Dimension (nominal)]])),ISBLANK(Resultados[[#This Row],[Requirement]])),"Ref",IF(AND(P600,Q600,R600,S600,T600),2,0))))</f>
        <v/>
      </c>
      <c r="B600" s="40"/>
      <c r="C600" s="30"/>
      <c r="D600" s="37"/>
      <c r="E600" s="30"/>
      <c r="F600" s="30"/>
      <c r="G600" s="30"/>
      <c r="H600" s="30"/>
      <c r="I600" s="55"/>
      <c r="J60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0" s="73"/>
      <c r="L600" s="73"/>
      <c r="M600" s="73"/>
      <c r="N600" s="73"/>
      <c r="O600" s="73"/>
      <c r="P600" s="79" t="str">
        <f>IF(ISBLANK(Resultados[[#This Row],[Sample ]]),"",IF(AND(  NOT(AND(ISBLANK($E600),ISBLANK($F600)))),AND($C600-ABS($E600)&lt;=K600,$C600+$F600&gt;=K600),IF(NOT(ISBLANK($G600)),K600&gt;$G600,UPPER(K600)="OK")))</f>
        <v/>
      </c>
      <c r="Q600" s="79" t="str">
        <f>IF(OR(ISBLANK(Resultados[[#This Row],['# or s]]),ISBLANK(Resultados[[#This Row],['# or s 
One-]])),"",IF(AND(  NOT(AND(ISBLANK($E600),ISBLANK($F600)))),AND($C600-ABS($E600)&lt;=L600,$C600+$F600&gt;=L600),IF(NOT(ISBLANK($G600)),K600&gt;$G600,UPPER(L600)="OK")))</f>
        <v/>
      </c>
      <c r="R600" s="79" t="str">
        <f>IF(OR(ISBLANK(Resultados[[#This Row],['# or s]]),ISBLANK(Resultados[[#This Row],['# or s 
Two-]])),"",IF(AND(  NOT(AND(ISBLANK($E600),ISBLANK($F600)))),AND($C600-ABS($E600)&lt;=M600,$C600+$F600&gt;=M600),IF(NOT(ISBLANK($G600)),K600&gt;$G600,UPPER(M600)="OK")))</f>
        <v/>
      </c>
      <c r="S600" s="79" t="str">
        <f>IF(OR(ISBLANK(Resultados[[#This Row],['# or s]]),ISBLANK(Resultados[[#This Row],['# or s 
Three-]])),"",IF(AND(  NOT(AND(ISBLANK($E600),ISBLANK($F600)))),AND($C600-ABS($E600)&lt;=N600,$C600+$F600&gt;=N600),IF(NOT(ISBLANK($G600)),K600&gt;$G600,UPPER(N600)="OK")))</f>
        <v/>
      </c>
      <c r="T600" s="79" t="str">
        <f>IF(OR(ISBLANK(Resultados[[#This Row],['# or s]]),ISBLANK(Resultados[[#This Row],['# or s 
Four-]])),"",IF(AND(  NOT(AND(ISBLANK($E600),ISBLANK($F600)))),AND($C600-ABS($E600)&lt;=O600,$C600+$F600&gt;=O600),IF(NOT(ISBLANK($G600)),K600&gt;$G600,UPPER(O600)="OK")))</f>
        <v/>
      </c>
      <c r="U600" s="79" t="b">
        <f>IF(ISBLANK(Resultados[[#This Row],['# or s]]),P600&lt;&gt;"",AND(P600&lt;&gt;"",Q600&lt;&gt;"",R600&lt;&gt;"",S600&lt;&gt;"",T600&lt;&gt;""))</f>
        <v>0</v>
      </c>
      <c r="V600" s="79" t="b">
        <f t="shared" si="10"/>
        <v>1</v>
      </c>
    </row>
    <row r="601" spans="1:22" x14ac:dyDescent="0.2">
      <c r="A60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Value]])),"",IF(AND(P601,Q601,R601,S601,T601,NOT(U601)),1,IF(AND(ISBLANK(Resultados[[#This Row],[Min
(-)]]),ISBLANK(Resultados[[#This Row],[Max
(+)]]),NOT(ISBLANK(Resultados[[#This Row],[Dimension (nominal)]])),ISBLANK(Resultados[[#This Row],[Requirement]])),"Ref",IF(AND(P601,Q601,R601,S601,T601),2,0))))</f>
        <v/>
      </c>
      <c r="B601" s="40"/>
      <c r="C601" s="30"/>
      <c r="D601" s="37"/>
      <c r="E601" s="30"/>
      <c r="F601" s="30"/>
      <c r="G601" s="30"/>
      <c r="H601" s="30"/>
      <c r="I601" s="55"/>
      <c r="J60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1" s="73"/>
      <c r="L601" s="73"/>
      <c r="M601" s="73"/>
      <c r="N601" s="73"/>
      <c r="O601" s="73"/>
      <c r="P601" s="79" t="str">
        <f>IF(ISBLANK(Resultados[[#This Row],[Sample ]]),"",IF(AND(  NOT(AND(ISBLANK($E601),ISBLANK($F601)))),AND($C601-ABS($E601)&lt;=K601,$C601+$F601&gt;=K601),IF(NOT(ISBLANK($G601)),K601&gt;$G601,UPPER(K601)="OK")))</f>
        <v/>
      </c>
      <c r="Q601" s="79" t="str">
        <f>IF(OR(ISBLANK(Resultados[[#This Row],['# or s]]),ISBLANK(Resultados[[#This Row],['# or s 
One-]])),"",IF(AND(  NOT(AND(ISBLANK($E601),ISBLANK($F601)))),AND($C601-ABS($E601)&lt;=L601,$C601+$F601&gt;=L601),IF(NOT(ISBLANK($G601)),K601&gt;$G601,UPPER(L601)="OK")))</f>
        <v/>
      </c>
      <c r="R601" s="79" t="str">
        <f>IF(OR(ISBLANK(Resultados[[#This Row],['# or s]]),ISBLANK(Resultados[[#This Row],['# or s 
Two-]])),"",IF(AND(  NOT(AND(ISBLANK($E601),ISBLANK($F601)))),AND($C601-ABS($E601)&lt;=M601,$C601+$F601&gt;=M601),IF(NOT(ISBLANK($G601)),K601&gt;$G601,UPPER(M601)="OK")))</f>
        <v/>
      </c>
      <c r="S601" s="79" t="str">
        <f>IF(OR(ISBLANK(Resultados[[#This Row],['# or s]]),ISBLANK(Resultados[[#This Row],['# or s 
Three-]])),"",IF(AND(  NOT(AND(ISBLANK($E601),ISBLANK($F601)))),AND($C601-ABS($E601)&lt;=N601,$C601+$F601&gt;=N601),IF(NOT(ISBLANK($G601)),K601&gt;$G601,UPPER(N601)="OK")))</f>
        <v/>
      </c>
      <c r="T601" s="79" t="str">
        <f>IF(OR(ISBLANK(Resultados[[#This Row],['# or s]]),ISBLANK(Resultados[[#This Row],['# or s 
Four-]])),"",IF(AND(  NOT(AND(ISBLANK($E601),ISBLANK($F601)))),AND($C601-ABS($E601)&lt;=O601,$C601+$F601&gt;=O601),IF(NOT(ISBLANK($G601)),K601&gt;$G601,UPPER(O601)="OK")))</f>
        <v/>
      </c>
      <c r="U601" s="79" t="b">
        <f>IF(ISBLANK(Resultados[[#This Row],['# or s]]),P601&lt;&gt;"",AND(P601&lt;&gt;"",Q601&lt;&gt;"",R601&lt;&gt;"",S601&lt;&gt;"",T601&lt;&gt;""))</f>
        <v>0</v>
      </c>
      <c r="V601" s="79" t="b">
        <f t="shared" si="10"/>
        <v>1</v>
      </c>
    </row>
    <row r="602" spans="1:22" x14ac:dyDescent="0.2">
      <c r="A60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Value]])),"",IF(AND(P602,Q602,R602,S602,T602,NOT(U602)),1,IF(AND(ISBLANK(Resultados[[#This Row],[Min
(-)]]),ISBLANK(Resultados[[#This Row],[Max
(+)]]),NOT(ISBLANK(Resultados[[#This Row],[Dimension (nominal)]])),ISBLANK(Resultados[[#This Row],[Requirement]])),"Ref",IF(AND(P602,Q602,R602,S602,T602),2,0))))</f>
        <v/>
      </c>
      <c r="B602" s="40"/>
      <c r="C602" s="30"/>
      <c r="D602" s="37"/>
      <c r="E602" s="30"/>
      <c r="F602" s="30"/>
      <c r="G602" s="30"/>
      <c r="H602" s="30"/>
      <c r="I602" s="55"/>
      <c r="J60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2" s="73"/>
      <c r="L602" s="73"/>
      <c r="M602" s="73"/>
      <c r="N602" s="73"/>
      <c r="O602" s="73"/>
      <c r="P602" s="79" t="str">
        <f>IF(ISBLANK(Resultados[[#This Row],[Sample ]]),"",IF(AND(  NOT(AND(ISBLANK($E602),ISBLANK($F602)))),AND($C602-ABS($E602)&lt;=K602,$C602+$F602&gt;=K602),IF(NOT(ISBLANK($G602)),K602&gt;$G602,UPPER(K602)="OK")))</f>
        <v/>
      </c>
      <c r="Q602" s="79" t="str">
        <f>IF(OR(ISBLANK(Resultados[[#This Row],['# or s]]),ISBLANK(Resultados[[#This Row],['# or s 
One-]])),"",IF(AND(  NOT(AND(ISBLANK($E602),ISBLANK($F602)))),AND($C602-ABS($E602)&lt;=L602,$C602+$F602&gt;=L602),IF(NOT(ISBLANK($G602)),K602&gt;$G602,UPPER(L602)="OK")))</f>
        <v/>
      </c>
      <c r="R602" s="79" t="str">
        <f>IF(OR(ISBLANK(Resultados[[#This Row],['# or s]]),ISBLANK(Resultados[[#This Row],['# or s 
Two-]])),"",IF(AND(  NOT(AND(ISBLANK($E602),ISBLANK($F602)))),AND($C602-ABS($E602)&lt;=M602,$C602+$F602&gt;=M602),IF(NOT(ISBLANK($G602)),K602&gt;$G602,UPPER(M602)="OK")))</f>
        <v/>
      </c>
      <c r="S602" s="79" t="str">
        <f>IF(OR(ISBLANK(Resultados[[#This Row],['# or s]]),ISBLANK(Resultados[[#This Row],['# or s 
Three-]])),"",IF(AND(  NOT(AND(ISBLANK($E602),ISBLANK($F602)))),AND($C602-ABS($E602)&lt;=N602,$C602+$F602&gt;=N602),IF(NOT(ISBLANK($G602)),K602&gt;$G602,UPPER(N602)="OK")))</f>
        <v/>
      </c>
      <c r="T602" s="79" t="str">
        <f>IF(OR(ISBLANK(Resultados[[#This Row],['# or s]]),ISBLANK(Resultados[[#This Row],['# or s 
Four-]])),"",IF(AND(  NOT(AND(ISBLANK($E602),ISBLANK($F602)))),AND($C602-ABS($E602)&lt;=O602,$C602+$F602&gt;=O602),IF(NOT(ISBLANK($G602)),K602&gt;$G602,UPPER(O602)="OK")))</f>
        <v/>
      </c>
      <c r="U602" s="79" t="b">
        <f>IF(ISBLANK(Resultados[[#This Row],['# or s]]),P602&lt;&gt;"",AND(P602&lt;&gt;"",Q602&lt;&gt;"",R602&lt;&gt;"",S602&lt;&gt;"",T602&lt;&gt;""))</f>
        <v>0</v>
      </c>
      <c r="V602" s="79" t="b">
        <f t="shared" si="10"/>
        <v>1</v>
      </c>
    </row>
    <row r="603" spans="1:22" x14ac:dyDescent="0.2">
      <c r="A60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Value]])),"",IF(AND(P603,Q603,R603,S603,T603,NOT(U603)),1,IF(AND(ISBLANK(Resultados[[#This Row],[Min
(-)]]),ISBLANK(Resultados[[#This Row],[Max
(+)]]),NOT(ISBLANK(Resultados[[#This Row],[Dimension (nominal)]])),ISBLANK(Resultados[[#This Row],[Requirement]])),"Ref",IF(AND(P603,Q603,R603,S603,T603),2,0))))</f>
        <v/>
      </c>
      <c r="B603" s="40"/>
      <c r="C603" s="30"/>
      <c r="D603" s="37"/>
      <c r="E603" s="30"/>
      <c r="F603" s="30"/>
      <c r="G603" s="30"/>
      <c r="H603" s="30"/>
      <c r="I603" s="55"/>
      <c r="J60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3" s="73"/>
      <c r="L603" s="73"/>
      <c r="M603" s="73"/>
      <c r="N603" s="73"/>
      <c r="O603" s="73"/>
      <c r="P603" s="79" t="str">
        <f>IF(ISBLANK(Resultados[[#This Row],[Sample ]]),"",IF(AND(  NOT(AND(ISBLANK($E603),ISBLANK($F603)))),AND($C603-ABS($E603)&lt;=K603,$C603+$F603&gt;=K603),IF(NOT(ISBLANK($G603)),K603&gt;$G603,UPPER(K603)="OK")))</f>
        <v/>
      </c>
      <c r="Q603" s="79" t="str">
        <f>IF(OR(ISBLANK(Resultados[[#This Row],['# or s]]),ISBLANK(Resultados[[#This Row],['# or s 
One-]])),"",IF(AND(  NOT(AND(ISBLANK($E603),ISBLANK($F603)))),AND($C603-ABS($E603)&lt;=L603,$C603+$F603&gt;=L603),IF(NOT(ISBLANK($G603)),K603&gt;$G603,UPPER(L603)="OK")))</f>
        <v/>
      </c>
      <c r="R603" s="79" t="str">
        <f>IF(OR(ISBLANK(Resultados[[#This Row],['# or s]]),ISBLANK(Resultados[[#This Row],['# or s 
Two-]])),"",IF(AND(  NOT(AND(ISBLANK($E603),ISBLANK($F603)))),AND($C603-ABS($E603)&lt;=M603,$C603+$F603&gt;=M603),IF(NOT(ISBLANK($G603)),K603&gt;$G603,UPPER(M603)="OK")))</f>
        <v/>
      </c>
      <c r="S603" s="79" t="str">
        <f>IF(OR(ISBLANK(Resultados[[#This Row],['# or s]]),ISBLANK(Resultados[[#This Row],['# or s 
Three-]])),"",IF(AND(  NOT(AND(ISBLANK($E603),ISBLANK($F603)))),AND($C603-ABS($E603)&lt;=N603,$C603+$F603&gt;=N603),IF(NOT(ISBLANK($G603)),K603&gt;$G603,UPPER(N603)="OK")))</f>
        <v/>
      </c>
      <c r="T603" s="79" t="str">
        <f>IF(OR(ISBLANK(Resultados[[#This Row],['# or s]]),ISBLANK(Resultados[[#This Row],['# or s 
Four-]])),"",IF(AND(  NOT(AND(ISBLANK($E603),ISBLANK($F603)))),AND($C603-ABS($E603)&lt;=O603,$C603+$F603&gt;=O603),IF(NOT(ISBLANK($G603)),K603&gt;$G603,UPPER(O603)="OK")))</f>
        <v/>
      </c>
      <c r="U603" s="79" t="b">
        <f>IF(ISBLANK(Resultados[[#This Row],['# or s]]),P603&lt;&gt;"",AND(P603&lt;&gt;"",Q603&lt;&gt;"",R603&lt;&gt;"",S603&lt;&gt;"",T603&lt;&gt;""))</f>
        <v>0</v>
      </c>
      <c r="V603" s="79" t="b">
        <f t="shared" si="10"/>
        <v>1</v>
      </c>
    </row>
    <row r="604" spans="1:22" x14ac:dyDescent="0.2">
      <c r="A60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Value]])),"",IF(AND(P604,Q604,R604,S604,T604,NOT(U604)),1,IF(AND(ISBLANK(Resultados[[#This Row],[Min
(-)]]),ISBLANK(Resultados[[#This Row],[Max
(+)]]),NOT(ISBLANK(Resultados[[#This Row],[Dimension (nominal)]])),ISBLANK(Resultados[[#This Row],[Requirement]])),"Ref",IF(AND(P604,Q604,R604,S604,T604),2,0))))</f>
        <v/>
      </c>
      <c r="B604" s="40"/>
      <c r="C604" s="30"/>
      <c r="D604" s="37"/>
      <c r="E604" s="30"/>
      <c r="F604" s="30"/>
      <c r="G604" s="30"/>
      <c r="H604" s="30"/>
      <c r="I604" s="55"/>
      <c r="J60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4" s="73"/>
      <c r="L604" s="73"/>
      <c r="M604" s="73"/>
      <c r="N604" s="73"/>
      <c r="O604" s="73"/>
      <c r="P604" s="79" t="str">
        <f>IF(ISBLANK(Resultados[[#This Row],[Sample ]]),"",IF(AND(  NOT(AND(ISBLANK($E604),ISBLANK($F604)))),AND($C604-ABS($E604)&lt;=K604,$C604+$F604&gt;=K604),IF(NOT(ISBLANK($G604)),K604&gt;$G604,UPPER(K604)="OK")))</f>
        <v/>
      </c>
      <c r="Q604" s="79" t="str">
        <f>IF(OR(ISBLANK(Resultados[[#This Row],['# or s]]),ISBLANK(Resultados[[#This Row],['# or s 
One-]])),"",IF(AND(  NOT(AND(ISBLANK($E604),ISBLANK($F604)))),AND($C604-ABS($E604)&lt;=L604,$C604+$F604&gt;=L604),IF(NOT(ISBLANK($G604)),K604&gt;$G604,UPPER(L604)="OK")))</f>
        <v/>
      </c>
      <c r="R604" s="79" t="str">
        <f>IF(OR(ISBLANK(Resultados[[#This Row],['# or s]]),ISBLANK(Resultados[[#This Row],['# or s 
Two-]])),"",IF(AND(  NOT(AND(ISBLANK($E604),ISBLANK($F604)))),AND($C604-ABS($E604)&lt;=M604,$C604+$F604&gt;=M604),IF(NOT(ISBLANK($G604)),K604&gt;$G604,UPPER(M604)="OK")))</f>
        <v/>
      </c>
      <c r="S604" s="79" t="str">
        <f>IF(OR(ISBLANK(Resultados[[#This Row],['# or s]]),ISBLANK(Resultados[[#This Row],['# or s 
Three-]])),"",IF(AND(  NOT(AND(ISBLANK($E604),ISBLANK($F604)))),AND($C604-ABS($E604)&lt;=N604,$C604+$F604&gt;=N604),IF(NOT(ISBLANK($G604)),K604&gt;$G604,UPPER(N604)="OK")))</f>
        <v/>
      </c>
      <c r="T604" s="79" t="str">
        <f>IF(OR(ISBLANK(Resultados[[#This Row],['# or s]]),ISBLANK(Resultados[[#This Row],['# or s 
Four-]])),"",IF(AND(  NOT(AND(ISBLANK($E604),ISBLANK($F604)))),AND($C604-ABS($E604)&lt;=O604,$C604+$F604&gt;=O604),IF(NOT(ISBLANK($G604)),K604&gt;$G604,UPPER(O604)="OK")))</f>
        <v/>
      </c>
      <c r="U604" s="79" t="b">
        <f>IF(ISBLANK(Resultados[[#This Row],['# or s]]),P604&lt;&gt;"",AND(P604&lt;&gt;"",Q604&lt;&gt;"",R604&lt;&gt;"",S604&lt;&gt;"",T604&lt;&gt;""))</f>
        <v>0</v>
      </c>
      <c r="V604" s="79" t="b">
        <f t="shared" si="10"/>
        <v>1</v>
      </c>
    </row>
    <row r="605" spans="1:22" x14ac:dyDescent="0.2">
      <c r="A60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Value]])),"",IF(AND(P605,Q605,R605,S605,T605,NOT(U605)),1,IF(AND(ISBLANK(Resultados[[#This Row],[Min
(-)]]),ISBLANK(Resultados[[#This Row],[Max
(+)]]),NOT(ISBLANK(Resultados[[#This Row],[Dimension (nominal)]])),ISBLANK(Resultados[[#This Row],[Requirement]])),"Ref",IF(AND(P605,Q605,R605,S605,T605),2,0))))</f>
        <v/>
      </c>
      <c r="B605" s="40"/>
      <c r="C605" s="30"/>
      <c r="D605" s="37"/>
      <c r="E605" s="30"/>
      <c r="F605" s="30"/>
      <c r="G605" s="30"/>
      <c r="H605" s="30"/>
      <c r="I605" s="55"/>
      <c r="J60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5" s="73"/>
      <c r="L605" s="73"/>
      <c r="M605" s="73"/>
      <c r="N605" s="73"/>
      <c r="O605" s="73"/>
      <c r="P605" s="79" t="str">
        <f>IF(ISBLANK(Resultados[[#This Row],[Sample ]]),"",IF(AND(  NOT(AND(ISBLANK($E605),ISBLANK($F605)))),AND($C605-ABS($E605)&lt;=K605,$C605+$F605&gt;=K605),IF(NOT(ISBLANK($G605)),K605&gt;$G605,UPPER(K605)="OK")))</f>
        <v/>
      </c>
      <c r="Q605" s="79" t="str">
        <f>IF(OR(ISBLANK(Resultados[[#This Row],['# or s]]),ISBLANK(Resultados[[#This Row],['# or s 
One-]])),"",IF(AND(  NOT(AND(ISBLANK($E605),ISBLANK($F605)))),AND($C605-ABS($E605)&lt;=L605,$C605+$F605&gt;=L605),IF(NOT(ISBLANK($G605)),K605&gt;$G605,UPPER(L605)="OK")))</f>
        <v/>
      </c>
      <c r="R605" s="79" t="str">
        <f>IF(OR(ISBLANK(Resultados[[#This Row],['# or s]]),ISBLANK(Resultados[[#This Row],['# or s 
Two-]])),"",IF(AND(  NOT(AND(ISBLANK($E605),ISBLANK($F605)))),AND($C605-ABS($E605)&lt;=M605,$C605+$F605&gt;=M605),IF(NOT(ISBLANK($G605)),K605&gt;$G605,UPPER(M605)="OK")))</f>
        <v/>
      </c>
      <c r="S605" s="79" t="str">
        <f>IF(OR(ISBLANK(Resultados[[#This Row],['# or s]]),ISBLANK(Resultados[[#This Row],['# or s 
Three-]])),"",IF(AND(  NOT(AND(ISBLANK($E605),ISBLANK($F605)))),AND($C605-ABS($E605)&lt;=N605,$C605+$F605&gt;=N605),IF(NOT(ISBLANK($G605)),K605&gt;$G605,UPPER(N605)="OK")))</f>
        <v/>
      </c>
      <c r="T605" s="79" t="str">
        <f>IF(OR(ISBLANK(Resultados[[#This Row],['# or s]]),ISBLANK(Resultados[[#This Row],['# or s 
Four-]])),"",IF(AND(  NOT(AND(ISBLANK($E605),ISBLANK($F605)))),AND($C605-ABS($E605)&lt;=O605,$C605+$F605&gt;=O605),IF(NOT(ISBLANK($G605)),K605&gt;$G605,UPPER(O605)="OK")))</f>
        <v/>
      </c>
      <c r="U605" s="79" t="b">
        <f>IF(ISBLANK(Resultados[[#This Row],['# or s]]),P605&lt;&gt;"",AND(P605&lt;&gt;"",Q605&lt;&gt;"",R605&lt;&gt;"",S605&lt;&gt;"",T605&lt;&gt;""))</f>
        <v>0</v>
      </c>
      <c r="V605" s="79" t="b">
        <f t="shared" si="10"/>
        <v>1</v>
      </c>
    </row>
    <row r="606" spans="1:22" x14ac:dyDescent="0.2">
      <c r="A60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Value]])),"",IF(AND(P606,Q606,R606,S606,T606,NOT(U606)),1,IF(AND(ISBLANK(Resultados[[#This Row],[Min
(-)]]),ISBLANK(Resultados[[#This Row],[Max
(+)]]),NOT(ISBLANK(Resultados[[#This Row],[Dimension (nominal)]])),ISBLANK(Resultados[[#This Row],[Requirement]])),"Ref",IF(AND(P606,Q606,R606,S606,T606),2,0))))</f>
        <v/>
      </c>
      <c r="B606" s="40"/>
      <c r="C606" s="30"/>
      <c r="D606" s="37"/>
      <c r="E606" s="30"/>
      <c r="F606" s="30"/>
      <c r="G606" s="30"/>
      <c r="H606" s="30"/>
      <c r="I606" s="55"/>
      <c r="J60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6" s="73"/>
      <c r="L606" s="73"/>
      <c r="M606" s="73"/>
      <c r="N606" s="73"/>
      <c r="O606" s="73"/>
      <c r="P606" s="79" t="str">
        <f>IF(ISBLANK(Resultados[[#This Row],[Sample ]]),"",IF(AND(  NOT(AND(ISBLANK($E606),ISBLANK($F606)))),AND($C606-ABS($E606)&lt;=K606,$C606+$F606&gt;=K606),IF(NOT(ISBLANK($G606)),K606&gt;$G606,UPPER(K606)="OK")))</f>
        <v/>
      </c>
      <c r="Q606" s="79" t="str">
        <f>IF(OR(ISBLANK(Resultados[[#This Row],['# or s]]),ISBLANK(Resultados[[#This Row],['# or s 
One-]])),"",IF(AND(  NOT(AND(ISBLANK($E606),ISBLANK($F606)))),AND($C606-ABS($E606)&lt;=L606,$C606+$F606&gt;=L606),IF(NOT(ISBLANK($G606)),K606&gt;$G606,UPPER(L606)="OK")))</f>
        <v/>
      </c>
      <c r="R606" s="79" t="str">
        <f>IF(OR(ISBLANK(Resultados[[#This Row],['# or s]]),ISBLANK(Resultados[[#This Row],['# or s 
Two-]])),"",IF(AND(  NOT(AND(ISBLANK($E606),ISBLANK($F606)))),AND($C606-ABS($E606)&lt;=M606,$C606+$F606&gt;=M606),IF(NOT(ISBLANK($G606)),K606&gt;$G606,UPPER(M606)="OK")))</f>
        <v/>
      </c>
      <c r="S606" s="79" t="str">
        <f>IF(OR(ISBLANK(Resultados[[#This Row],['# or s]]),ISBLANK(Resultados[[#This Row],['# or s 
Three-]])),"",IF(AND(  NOT(AND(ISBLANK($E606),ISBLANK($F606)))),AND($C606-ABS($E606)&lt;=N606,$C606+$F606&gt;=N606),IF(NOT(ISBLANK($G606)),K606&gt;$G606,UPPER(N606)="OK")))</f>
        <v/>
      </c>
      <c r="T606" s="79" t="str">
        <f>IF(OR(ISBLANK(Resultados[[#This Row],['# or s]]),ISBLANK(Resultados[[#This Row],['# or s 
Four-]])),"",IF(AND(  NOT(AND(ISBLANK($E606),ISBLANK($F606)))),AND($C606-ABS($E606)&lt;=O606,$C606+$F606&gt;=O606),IF(NOT(ISBLANK($G606)),K606&gt;$G606,UPPER(O606)="OK")))</f>
        <v/>
      </c>
      <c r="U606" s="79" t="b">
        <f>IF(ISBLANK(Resultados[[#This Row],['# or s]]),P606&lt;&gt;"",AND(P606&lt;&gt;"",Q606&lt;&gt;"",R606&lt;&gt;"",S606&lt;&gt;"",T606&lt;&gt;""))</f>
        <v>0</v>
      </c>
      <c r="V606" s="79" t="b">
        <f t="shared" si="10"/>
        <v>1</v>
      </c>
    </row>
    <row r="607" spans="1:22" x14ac:dyDescent="0.2">
      <c r="A60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Value]])),"",IF(AND(P607,Q607,R607,S607,T607,NOT(U607)),1,IF(AND(ISBLANK(Resultados[[#This Row],[Min
(-)]]),ISBLANK(Resultados[[#This Row],[Max
(+)]]),NOT(ISBLANK(Resultados[[#This Row],[Dimension (nominal)]])),ISBLANK(Resultados[[#This Row],[Requirement]])),"Ref",IF(AND(P607,Q607,R607,S607,T607),2,0))))</f>
        <v/>
      </c>
      <c r="B607" s="40"/>
      <c r="C607" s="30"/>
      <c r="D607" s="37"/>
      <c r="E607" s="30"/>
      <c r="F607" s="30"/>
      <c r="G607" s="30"/>
      <c r="H607" s="30"/>
      <c r="I607" s="55"/>
      <c r="J60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7" s="73"/>
      <c r="L607" s="73"/>
      <c r="M607" s="73"/>
      <c r="N607" s="73"/>
      <c r="O607" s="73"/>
      <c r="P607" s="79" t="str">
        <f>IF(ISBLANK(Resultados[[#This Row],[Sample ]]),"",IF(AND(  NOT(AND(ISBLANK($E607),ISBLANK($F607)))),AND($C607-ABS($E607)&lt;=K607,$C607+$F607&gt;=K607),IF(NOT(ISBLANK($G607)),K607&gt;$G607,UPPER(K607)="OK")))</f>
        <v/>
      </c>
      <c r="Q607" s="79" t="str">
        <f>IF(OR(ISBLANK(Resultados[[#This Row],['# or s]]),ISBLANK(Resultados[[#This Row],['# or s 
One-]])),"",IF(AND(  NOT(AND(ISBLANK($E607),ISBLANK($F607)))),AND($C607-ABS($E607)&lt;=L607,$C607+$F607&gt;=L607),IF(NOT(ISBLANK($G607)),K607&gt;$G607,UPPER(L607)="OK")))</f>
        <v/>
      </c>
      <c r="R607" s="79" t="str">
        <f>IF(OR(ISBLANK(Resultados[[#This Row],['# or s]]),ISBLANK(Resultados[[#This Row],['# or s 
Two-]])),"",IF(AND(  NOT(AND(ISBLANK($E607),ISBLANK($F607)))),AND($C607-ABS($E607)&lt;=M607,$C607+$F607&gt;=M607),IF(NOT(ISBLANK($G607)),K607&gt;$G607,UPPER(M607)="OK")))</f>
        <v/>
      </c>
      <c r="S607" s="79" t="str">
        <f>IF(OR(ISBLANK(Resultados[[#This Row],['# or s]]),ISBLANK(Resultados[[#This Row],['# or s 
Three-]])),"",IF(AND(  NOT(AND(ISBLANK($E607),ISBLANK($F607)))),AND($C607-ABS($E607)&lt;=N607,$C607+$F607&gt;=N607),IF(NOT(ISBLANK($G607)),K607&gt;$G607,UPPER(N607)="OK")))</f>
        <v/>
      </c>
      <c r="T607" s="79" t="str">
        <f>IF(OR(ISBLANK(Resultados[[#This Row],['# or s]]),ISBLANK(Resultados[[#This Row],['# or s 
Four-]])),"",IF(AND(  NOT(AND(ISBLANK($E607),ISBLANK($F607)))),AND($C607-ABS($E607)&lt;=O607,$C607+$F607&gt;=O607),IF(NOT(ISBLANK($G607)),K607&gt;$G607,UPPER(O607)="OK")))</f>
        <v/>
      </c>
      <c r="U607" s="79" t="b">
        <f>IF(ISBLANK(Resultados[[#This Row],['# or s]]),P607&lt;&gt;"",AND(P607&lt;&gt;"",Q607&lt;&gt;"",R607&lt;&gt;"",S607&lt;&gt;"",T607&lt;&gt;""))</f>
        <v>0</v>
      </c>
      <c r="V607" s="79" t="b">
        <f t="shared" si="10"/>
        <v>1</v>
      </c>
    </row>
    <row r="608" spans="1:22" x14ac:dyDescent="0.2">
      <c r="A60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Value]])),"",IF(AND(P608,Q608,R608,S608,T608,NOT(U608)),1,IF(AND(ISBLANK(Resultados[[#This Row],[Min
(-)]]),ISBLANK(Resultados[[#This Row],[Max
(+)]]),NOT(ISBLANK(Resultados[[#This Row],[Dimension (nominal)]])),ISBLANK(Resultados[[#This Row],[Requirement]])),"Ref",IF(AND(P608,Q608,R608,S608,T608),2,0))))</f>
        <v/>
      </c>
      <c r="B608" s="40"/>
      <c r="C608" s="30"/>
      <c r="D608" s="37"/>
      <c r="E608" s="30"/>
      <c r="F608" s="30"/>
      <c r="G608" s="30"/>
      <c r="H608" s="30"/>
      <c r="I608" s="55"/>
      <c r="J60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8" s="73"/>
      <c r="L608" s="73"/>
      <c r="M608" s="73"/>
      <c r="N608" s="73"/>
      <c r="O608" s="73"/>
      <c r="P608" s="79" t="str">
        <f>IF(ISBLANK(Resultados[[#This Row],[Sample ]]),"",IF(AND(  NOT(AND(ISBLANK($E608),ISBLANK($F608)))),AND($C608-ABS($E608)&lt;=K608,$C608+$F608&gt;=K608),IF(NOT(ISBLANK($G608)),K608&gt;$G608,UPPER(K608)="OK")))</f>
        <v/>
      </c>
      <c r="Q608" s="79" t="str">
        <f>IF(OR(ISBLANK(Resultados[[#This Row],['# or s]]),ISBLANK(Resultados[[#This Row],['# or s 
One-]])),"",IF(AND(  NOT(AND(ISBLANK($E608),ISBLANK($F608)))),AND($C608-ABS($E608)&lt;=L608,$C608+$F608&gt;=L608),IF(NOT(ISBLANK($G608)),K608&gt;$G608,UPPER(L608)="OK")))</f>
        <v/>
      </c>
      <c r="R608" s="79" t="str">
        <f>IF(OR(ISBLANK(Resultados[[#This Row],['# or s]]),ISBLANK(Resultados[[#This Row],['# or s 
Two-]])),"",IF(AND(  NOT(AND(ISBLANK($E608),ISBLANK($F608)))),AND($C608-ABS($E608)&lt;=M608,$C608+$F608&gt;=M608),IF(NOT(ISBLANK($G608)),K608&gt;$G608,UPPER(M608)="OK")))</f>
        <v/>
      </c>
      <c r="S608" s="79" t="str">
        <f>IF(OR(ISBLANK(Resultados[[#This Row],['# or s]]),ISBLANK(Resultados[[#This Row],['# or s 
Three-]])),"",IF(AND(  NOT(AND(ISBLANK($E608),ISBLANK($F608)))),AND($C608-ABS($E608)&lt;=N608,$C608+$F608&gt;=N608),IF(NOT(ISBLANK($G608)),K608&gt;$G608,UPPER(N608)="OK")))</f>
        <v/>
      </c>
      <c r="T608" s="79" t="str">
        <f>IF(OR(ISBLANK(Resultados[[#This Row],['# or s]]),ISBLANK(Resultados[[#This Row],['# or s 
Four-]])),"",IF(AND(  NOT(AND(ISBLANK($E608),ISBLANK($F608)))),AND($C608-ABS($E608)&lt;=O608,$C608+$F608&gt;=O608),IF(NOT(ISBLANK($G608)),K608&gt;$G608,UPPER(O608)="OK")))</f>
        <v/>
      </c>
      <c r="U608" s="79" t="b">
        <f>IF(ISBLANK(Resultados[[#This Row],['# or s]]),P608&lt;&gt;"",AND(P608&lt;&gt;"",Q608&lt;&gt;"",R608&lt;&gt;"",S608&lt;&gt;"",T608&lt;&gt;""))</f>
        <v>0</v>
      </c>
      <c r="V608" s="79" t="b">
        <f t="shared" si="10"/>
        <v>1</v>
      </c>
    </row>
    <row r="609" spans="1:22" x14ac:dyDescent="0.2">
      <c r="A60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Value]])),"",IF(AND(P609,Q609,R609,S609,T609,NOT(U609)),1,IF(AND(ISBLANK(Resultados[[#This Row],[Min
(-)]]),ISBLANK(Resultados[[#This Row],[Max
(+)]]),NOT(ISBLANK(Resultados[[#This Row],[Dimension (nominal)]])),ISBLANK(Resultados[[#This Row],[Requirement]])),"Ref",IF(AND(P609,Q609,R609,S609,T609),2,0))))</f>
        <v/>
      </c>
      <c r="B609" s="40"/>
      <c r="C609" s="30"/>
      <c r="D609" s="37"/>
      <c r="E609" s="30"/>
      <c r="F609" s="30"/>
      <c r="G609" s="30"/>
      <c r="H609" s="30"/>
      <c r="I609" s="55"/>
      <c r="J60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09" s="73"/>
      <c r="L609" s="73"/>
      <c r="M609" s="73"/>
      <c r="N609" s="73"/>
      <c r="O609" s="73"/>
      <c r="P609" s="79" t="str">
        <f>IF(ISBLANK(Resultados[[#This Row],[Sample ]]),"",IF(AND(  NOT(AND(ISBLANK($E609),ISBLANK($F609)))),AND($C609-ABS($E609)&lt;=K609,$C609+$F609&gt;=K609),IF(NOT(ISBLANK($G609)),K609&gt;$G609,UPPER(K609)="OK")))</f>
        <v/>
      </c>
      <c r="Q609" s="79" t="str">
        <f>IF(OR(ISBLANK(Resultados[[#This Row],['# or s]]),ISBLANK(Resultados[[#This Row],['# or s 
One-]])),"",IF(AND(  NOT(AND(ISBLANK($E609),ISBLANK($F609)))),AND($C609-ABS($E609)&lt;=L609,$C609+$F609&gt;=L609),IF(NOT(ISBLANK($G609)),K609&gt;$G609,UPPER(L609)="OK")))</f>
        <v/>
      </c>
      <c r="R609" s="79" t="str">
        <f>IF(OR(ISBLANK(Resultados[[#This Row],['# or s]]),ISBLANK(Resultados[[#This Row],['# or s 
Two-]])),"",IF(AND(  NOT(AND(ISBLANK($E609),ISBLANK($F609)))),AND($C609-ABS($E609)&lt;=M609,$C609+$F609&gt;=M609),IF(NOT(ISBLANK($G609)),K609&gt;$G609,UPPER(M609)="OK")))</f>
        <v/>
      </c>
      <c r="S609" s="79" t="str">
        <f>IF(OR(ISBLANK(Resultados[[#This Row],['# or s]]),ISBLANK(Resultados[[#This Row],['# or s 
Three-]])),"",IF(AND(  NOT(AND(ISBLANK($E609),ISBLANK($F609)))),AND($C609-ABS($E609)&lt;=N609,$C609+$F609&gt;=N609),IF(NOT(ISBLANK($G609)),K609&gt;$G609,UPPER(N609)="OK")))</f>
        <v/>
      </c>
      <c r="T609" s="79" t="str">
        <f>IF(OR(ISBLANK(Resultados[[#This Row],['# or s]]),ISBLANK(Resultados[[#This Row],['# or s 
Four-]])),"",IF(AND(  NOT(AND(ISBLANK($E609),ISBLANK($F609)))),AND($C609-ABS($E609)&lt;=O609,$C609+$F609&gt;=O609),IF(NOT(ISBLANK($G609)),K609&gt;$G609,UPPER(O609)="OK")))</f>
        <v/>
      </c>
      <c r="U609" s="79" t="b">
        <f>IF(ISBLANK(Resultados[[#This Row],['# or s]]),P609&lt;&gt;"",AND(P609&lt;&gt;"",Q609&lt;&gt;"",R609&lt;&gt;"",S609&lt;&gt;"",T609&lt;&gt;""))</f>
        <v>0</v>
      </c>
      <c r="V609" s="79" t="b">
        <f t="shared" si="10"/>
        <v>1</v>
      </c>
    </row>
    <row r="610" spans="1:22" x14ac:dyDescent="0.2">
      <c r="A61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Value]])),"",IF(AND(P610,Q610,R610,S610,T610,NOT(U610)),1,IF(AND(ISBLANK(Resultados[[#This Row],[Min
(-)]]),ISBLANK(Resultados[[#This Row],[Max
(+)]]),NOT(ISBLANK(Resultados[[#This Row],[Dimension (nominal)]])),ISBLANK(Resultados[[#This Row],[Requirement]])),"Ref",IF(AND(P610,Q610,R610,S610,T610),2,0))))</f>
        <v/>
      </c>
      <c r="B610" s="40"/>
      <c r="C610" s="30"/>
      <c r="D610" s="37"/>
      <c r="E610" s="30"/>
      <c r="F610" s="30"/>
      <c r="G610" s="30"/>
      <c r="H610" s="30"/>
      <c r="I610" s="55"/>
      <c r="J61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0" s="73"/>
      <c r="L610" s="73"/>
      <c r="M610" s="73"/>
      <c r="N610" s="73"/>
      <c r="O610" s="73"/>
      <c r="P610" s="79" t="str">
        <f>IF(ISBLANK(Resultados[[#This Row],[Sample ]]),"",IF(AND(  NOT(AND(ISBLANK($E610),ISBLANK($F610)))),AND($C610-ABS($E610)&lt;=K610,$C610+$F610&gt;=K610),IF(NOT(ISBLANK($G610)),K610&gt;$G610,UPPER(K610)="OK")))</f>
        <v/>
      </c>
      <c r="Q610" s="79" t="str">
        <f>IF(OR(ISBLANK(Resultados[[#This Row],['# or s]]),ISBLANK(Resultados[[#This Row],['# or s 
One-]])),"",IF(AND(  NOT(AND(ISBLANK($E610),ISBLANK($F610)))),AND($C610-ABS($E610)&lt;=L610,$C610+$F610&gt;=L610),IF(NOT(ISBLANK($G610)),K610&gt;$G610,UPPER(L610)="OK")))</f>
        <v/>
      </c>
      <c r="R610" s="79" t="str">
        <f>IF(OR(ISBLANK(Resultados[[#This Row],['# or s]]),ISBLANK(Resultados[[#This Row],['# or s 
Two-]])),"",IF(AND(  NOT(AND(ISBLANK($E610),ISBLANK($F610)))),AND($C610-ABS($E610)&lt;=M610,$C610+$F610&gt;=M610),IF(NOT(ISBLANK($G610)),K610&gt;$G610,UPPER(M610)="OK")))</f>
        <v/>
      </c>
      <c r="S610" s="79" t="str">
        <f>IF(OR(ISBLANK(Resultados[[#This Row],['# or s]]),ISBLANK(Resultados[[#This Row],['# or s 
Three-]])),"",IF(AND(  NOT(AND(ISBLANK($E610),ISBLANK($F610)))),AND($C610-ABS($E610)&lt;=N610,$C610+$F610&gt;=N610),IF(NOT(ISBLANK($G610)),K610&gt;$G610,UPPER(N610)="OK")))</f>
        <v/>
      </c>
      <c r="T610" s="79" t="str">
        <f>IF(OR(ISBLANK(Resultados[[#This Row],['# or s]]),ISBLANK(Resultados[[#This Row],['# or s 
Four-]])),"",IF(AND(  NOT(AND(ISBLANK($E610),ISBLANK($F610)))),AND($C610-ABS($E610)&lt;=O610,$C610+$F610&gt;=O610),IF(NOT(ISBLANK($G610)),K610&gt;$G610,UPPER(O610)="OK")))</f>
        <v/>
      </c>
      <c r="U610" s="79" t="b">
        <f>IF(ISBLANK(Resultados[[#This Row],['# or s]]),P610&lt;&gt;"",AND(P610&lt;&gt;"",Q610&lt;&gt;"",R610&lt;&gt;"",S610&lt;&gt;"",T610&lt;&gt;""))</f>
        <v>0</v>
      </c>
      <c r="V610" s="79" t="b">
        <f t="shared" si="10"/>
        <v>1</v>
      </c>
    </row>
    <row r="611" spans="1:22" x14ac:dyDescent="0.2">
      <c r="A61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Value]])),"",IF(AND(P611,Q611,R611,S611,T611,NOT(U611)),1,IF(AND(ISBLANK(Resultados[[#This Row],[Min
(-)]]),ISBLANK(Resultados[[#This Row],[Max
(+)]]),NOT(ISBLANK(Resultados[[#This Row],[Dimension (nominal)]])),ISBLANK(Resultados[[#This Row],[Requirement]])),"Ref",IF(AND(P611,Q611,R611,S611,T611),2,0))))</f>
        <v/>
      </c>
      <c r="B611" s="40"/>
      <c r="C611" s="30"/>
      <c r="D611" s="37"/>
      <c r="E611" s="30"/>
      <c r="F611" s="30"/>
      <c r="G611" s="30"/>
      <c r="H611" s="30"/>
      <c r="I611" s="55"/>
      <c r="J61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1" s="73"/>
      <c r="L611" s="73"/>
      <c r="M611" s="73"/>
      <c r="N611" s="73"/>
      <c r="O611" s="73"/>
      <c r="P611" s="79" t="str">
        <f>IF(ISBLANK(Resultados[[#This Row],[Sample ]]),"",IF(AND(  NOT(AND(ISBLANK($E611),ISBLANK($F611)))),AND($C611-ABS($E611)&lt;=K611,$C611+$F611&gt;=K611),IF(NOT(ISBLANK($G611)),K611&gt;$G611,UPPER(K611)="OK")))</f>
        <v/>
      </c>
      <c r="Q611" s="79" t="str">
        <f>IF(OR(ISBLANK(Resultados[[#This Row],['# or s]]),ISBLANK(Resultados[[#This Row],['# or s 
One-]])),"",IF(AND(  NOT(AND(ISBLANK($E611),ISBLANK($F611)))),AND($C611-ABS($E611)&lt;=L611,$C611+$F611&gt;=L611),IF(NOT(ISBLANK($G611)),K611&gt;$G611,UPPER(L611)="OK")))</f>
        <v/>
      </c>
      <c r="R611" s="79" t="str">
        <f>IF(OR(ISBLANK(Resultados[[#This Row],['# or s]]),ISBLANK(Resultados[[#This Row],['# or s 
Two-]])),"",IF(AND(  NOT(AND(ISBLANK($E611),ISBLANK($F611)))),AND($C611-ABS($E611)&lt;=M611,$C611+$F611&gt;=M611),IF(NOT(ISBLANK($G611)),K611&gt;$G611,UPPER(M611)="OK")))</f>
        <v/>
      </c>
      <c r="S611" s="79" t="str">
        <f>IF(OR(ISBLANK(Resultados[[#This Row],['# or s]]),ISBLANK(Resultados[[#This Row],['# or s 
Three-]])),"",IF(AND(  NOT(AND(ISBLANK($E611),ISBLANK($F611)))),AND($C611-ABS($E611)&lt;=N611,$C611+$F611&gt;=N611),IF(NOT(ISBLANK($G611)),K611&gt;$G611,UPPER(N611)="OK")))</f>
        <v/>
      </c>
      <c r="T611" s="79" t="str">
        <f>IF(OR(ISBLANK(Resultados[[#This Row],['# or s]]),ISBLANK(Resultados[[#This Row],['# or s 
Four-]])),"",IF(AND(  NOT(AND(ISBLANK($E611),ISBLANK($F611)))),AND($C611-ABS($E611)&lt;=O611,$C611+$F611&gt;=O611),IF(NOT(ISBLANK($G611)),K611&gt;$G611,UPPER(O611)="OK")))</f>
        <v/>
      </c>
      <c r="U611" s="79" t="b">
        <f>IF(ISBLANK(Resultados[[#This Row],['# or s]]),P611&lt;&gt;"",AND(P611&lt;&gt;"",Q611&lt;&gt;"",R611&lt;&gt;"",S611&lt;&gt;"",T611&lt;&gt;""))</f>
        <v>0</v>
      </c>
      <c r="V611" s="79" t="b">
        <f t="shared" si="10"/>
        <v>1</v>
      </c>
    </row>
    <row r="612" spans="1:22" x14ac:dyDescent="0.2">
      <c r="A61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Value]])),"",IF(AND(P612,Q612,R612,S612,T612,NOT(U612)),1,IF(AND(ISBLANK(Resultados[[#This Row],[Min
(-)]]),ISBLANK(Resultados[[#This Row],[Max
(+)]]),NOT(ISBLANK(Resultados[[#This Row],[Dimension (nominal)]])),ISBLANK(Resultados[[#This Row],[Requirement]])),"Ref",IF(AND(P612,Q612,R612,S612,T612),2,0))))</f>
        <v/>
      </c>
      <c r="B612" s="40"/>
      <c r="C612" s="30"/>
      <c r="D612" s="37"/>
      <c r="E612" s="30"/>
      <c r="F612" s="30"/>
      <c r="G612" s="30"/>
      <c r="H612" s="30"/>
      <c r="I612" s="55"/>
      <c r="J61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2" s="73"/>
      <c r="L612" s="73"/>
      <c r="M612" s="73"/>
      <c r="N612" s="73"/>
      <c r="O612" s="73"/>
      <c r="P612" s="79" t="str">
        <f>IF(ISBLANK(Resultados[[#This Row],[Sample ]]),"",IF(AND(  NOT(AND(ISBLANK($E612),ISBLANK($F612)))),AND($C612-ABS($E612)&lt;=K612,$C612+$F612&gt;=K612),IF(NOT(ISBLANK($G612)),K612&gt;$G612,UPPER(K612)="OK")))</f>
        <v/>
      </c>
      <c r="Q612" s="79" t="str">
        <f>IF(OR(ISBLANK(Resultados[[#This Row],['# or s]]),ISBLANK(Resultados[[#This Row],['# or s 
One-]])),"",IF(AND(  NOT(AND(ISBLANK($E612),ISBLANK($F612)))),AND($C612-ABS($E612)&lt;=L612,$C612+$F612&gt;=L612),IF(NOT(ISBLANK($G612)),K612&gt;$G612,UPPER(L612)="OK")))</f>
        <v/>
      </c>
      <c r="R612" s="79" t="str">
        <f>IF(OR(ISBLANK(Resultados[[#This Row],['# or s]]),ISBLANK(Resultados[[#This Row],['# or s 
Two-]])),"",IF(AND(  NOT(AND(ISBLANK($E612),ISBLANK($F612)))),AND($C612-ABS($E612)&lt;=M612,$C612+$F612&gt;=M612),IF(NOT(ISBLANK($G612)),K612&gt;$G612,UPPER(M612)="OK")))</f>
        <v/>
      </c>
      <c r="S612" s="79" t="str">
        <f>IF(OR(ISBLANK(Resultados[[#This Row],['# or s]]),ISBLANK(Resultados[[#This Row],['# or s 
Three-]])),"",IF(AND(  NOT(AND(ISBLANK($E612),ISBLANK($F612)))),AND($C612-ABS($E612)&lt;=N612,$C612+$F612&gt;=N612),IF(NOT(ISBLANK($G612)),K612&gt;$G612,UPPER(N612)="OK")))</f>
        <v/>
      </c>
      <c r="T612" s="79" t="str">
        <f>IF(OR(ISBLANK(Resultados[[#This Row],['# or s]]),ISBLANK(Resultados[[#This Row],['# or s 
Four-]])),"",IF(AND(  NOT(AND(ISBLANK($E612),ISBLANK($F612)))),AND($C612-ABS($E612)&lt;=O612,$C612+$F612&gt;=O612),IF(NOT(ISBLANK($G612)),K612&gt;$G612,UPPER(O612)="OK")))</f>
        <v/>
      </c>
      <c r="U612" s="79" t="b">
        <f>IF(ISBLANK(Resultados[[#This Row],['# or s]]),P612&lt;&gt;"",AND(P612&lt;&gt;"",Q612&lt;&gt;"",R612&lt;&gt;"",S612&lt;&gt;"",T612&lt;&gt;""))</f>
        <v>0</v>
      </c>
      <c r="V612" s="79" t="b">
        <f t="shared" si="10"/>
        <v>1</v>
      </c>
    </row>
    <row r="613" spans="1:22" x14ac:dyDescent="0.2">
      <c r="A61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Value]])),"",IF(AND(P613,Q613,R613,S613,T613,NOT(U613)),1,IF(AND(ISBLANK(Resultados[[#This Row],[Min
(-)]]),ISBLANK(Resultados[[#This Row],[Max
(+)]]),NOT(ISBLANK(Resultados[[#This Row],[Dimension (nominal)]])),ISBLANK(Resultados[[#This Row],[Requirement]])),"Ref",IF(AND(P613,Q613,R613,S613,T613),2,0))))</f>
        <v/>
      </c>
      <c r="B613" s="40"/>
      <c r="C613" s="30"/>
      <c r="D613" s="37"/>
      <c r="E613" s="30"/>
      <c r="F613" s="30"/>
      <c r="G613" s="30"/>
      <c r="H613" s="30"/>
      <c r="I613" s="55"/>
      <c r="J61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3" s="73"/>
      <c r="L613" s="73"/>
      <c r="M613" s="73"/>
      <c r="N613" s="73"/>
      <c r="O613" s="73"/>
      <c r="P613" s="79" t="str">
        <f>IF(ISBLANK(Resultados[[#This Row],[Sample ]]),"",IF(AND(  NOT(AND(ISBLANK($E613),ISBLANK($F613)))),AND($C613-ABS($E613)&lt;=K613,$C613+$F613&gt;=K613),IF(NOT(ISBLANK($G613)),K613&gt;$G613,UPPER(K613)="OK")))</f>
        <v/>
      </c>
      <c r="Q613" s="79" t="str">
        <f>IF(OR(ISBLANK(Resultados[[#This Row],['# or s]]),ISBLANK(Resultados[[#This Row],['# or s 
One-]])),"",IF(AND(  NOT(AND(ISBLANK($E613),ISBLANK($F613)))),AND($C613-ABS($E613)&lt;=L613,$C613+$F613&gt;=L613),IF(NOT(ISBLANK($G613)),K613&gt;$G613,UPPER(L613)="OK")))</f>
        <v/>
      </c>
      <c r="R613" s="79" t="str">
        <f>IF(OR(ISBLANK(Resultados[[#This Row],['# or s]]),ISBLANK(Resultados[[#This Row],['# or s 
Two-]])),"",IF(AND(  NOT(AND(ISBLANK($E613),ISBLANK($F613)))),AND($C613-ABS($E613)&lt;=M613,$C613+$F613&gt;=M613),IF(NOT(ISBLANK($G613)),K613&gt;$G613,UPPER(M613)="OK")))</f>
        <v/>
      </c>
      <c r="S613" s="79" t="str">
        <f>IF(OR(ISBLANK(Resultados[[#This Row],['# or s]]),ISBLANK(Resultados[[#This Row],['# or s 
Three-]])),"",IF(AND(  NOT(AND(ISBLANK($E613),ISBLANK($F613)))),AND($C613-ABS($E613)&lt;=N613,$C613+$F613&gt;=N613),IF(NOT(ISBLANK($G613)),K613&gt;$G613,UPPER(N613)="OK")))</f>
        <v/>
      </c>
      <c r="T613" s="79" t="str">
        <f>IF(OR(ISBLANK(Resultados[[#This Row],['# or s]]),ISBLANK(Resultados[[#This Row],['# or s 
Four-]])),"",IF(AND(  NOT(AND(ISBLANK($E613),ISBLANK($F613)))),AND($C613-ABS($E613)&lt;=O613,$C613+$F613&gt;=O613),IF(NOT(ISBLANK($G613)),K613&gt;$G613,UPPER(O613)="OK")))</f>
        <v/>
      </c>
      <c r="U613" s="79" t="b">
        <f>IF(ISBLANK(Resultados[[#This Row],['# or s]]),P613&lt;&gt;"",AND(P613&lt;&gt;"",Q613&lt;&gt;"",R613&lt;&gt;"",S613&lt;&gt;"",T613&lt;&gt;""))</f>
        <v>0</v>
      </c>
      <c r="V613" s="79" t="b">
        <f t="shared" si="10"/>
        <v>1</v>
      </c>
    </row>
    <row r="614" spans="1:22" x14ac:dyDescent="0.2">
      <c r="A61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Value]])),"",IF(AND(P614,Q614,R614,S614,T614,NOT(U614)),1,IF(AND(ISBLANK(Resultados[[#This Row],[Min
(-)]]),ISBLANK(Resultados[[#This Row],[Max
(+)]]),NOT(ISBLANK(Resultados[[#This Row],[Dimension (nominal)]])),ISBLANK(Resultados[[#This Row],[Requirement]])),"Ref",IF(AND(P614,Q614,R614,S614,T614),2,0))))</f>
        <v/>
      </c>
      <c r="B614" s="40"/>
      <c r="C614" s="30"/>
      <c r="D614" s="37"/>
      <c r="E614" s="30"/>
      <c r="F614" s="30"/>
      <c r="G614" s="30"/>
      <c r="H614" s="30"/>
      <c r="I614" s="55"/>
      <c r="J61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4" s="73"/>
      <c r="L614" s="73"/>
      <c r="M614" s="73"/>
      <c r="N614" s="73"/>
      <c r="O614" s="73"/>
      <c r="P614" s="79" t="str">
        <f>IF(ISBLANK(Resultados[[#This Row],[Sample ]]),"",IF(AND(  NOT(AND(ISBLANK($E614),ISBLANK($F614)))),AND($C614-ABS($E614)&lt;=K614,$C614+$F614&gt;=K614),IF(NOT(ISBLANK($G614)),K614&gt;$G614,UPPER(K614)="OK")))</f>
        <v/>
      </c>
      <c r="Q614" s="79" t="str">
        <f>IF(OR(ISBLANK(Resultados[[#This Row],['# or s]]),ISBLANK(Resultados[[#This Row],['# or s 
One-]])),"",IF(AND(  NOT(AND(ISBLANK($E614),ISBLANK($F614)))),AND($C614-ABS($E614)&lt;=L614,$C614+$F614&gt;=L614),IF(NOT(ISBLANK($G614)),K614&gt;$G614,UPPER(L614)="OK")))</f>
        <v/>
      </c>
      <c r="R614" s="79" t="str">
        <f>IF(OR(ISBLANK(Resultados[[#This Row],['# or s]]),ISBLANK(Resultados[[#This Row],['# or s 
Two-]])),"",IF(AND(  NOT(AND(ISBLANK($E614),ISBLANK($F614)))),AND($C614-ABS($E614)&lt;=M614,$C614+$F614&gt;=M614),IF(NOT(ISBLANK($G614)),K614&gt;$G614,UPPER(M614)="OK")))</f>
        <v/>
      </c>
      <c r="S614" s="79" t="str">
        <f>IF(OR(ISBLANK(Resultados[[#This Row],['# or s]]),ISBLANK(Resultados[[#This Row],['# or s 
Three-]])),"",IF(AND(  NOT(AND(ISBLANK($E614),ISBLANK($F614)))),AND($C614-ABS($E614)&lt;=N614,$C614+$F614&gt;=N614),IF(NOT(ISBLANK($G614)),K614&gt;$G614,UPPER(N614)="OK")))</f>
        <v/>
      </c>
      <c r="T614" s="79" t="str">
        <f>IF(OR(ISBLANK(Resultados[[#This Row],['# or s]]),ISBLANK(Resultados[[#This Row],['# or s 
Four-]])),"",IF(AND(  NOT(AND(ISBLANK($E614),ISBLANK($F614)))),AND($C614-ABS($E614)&lt;=O614,$C614+$F614&gt;=O614),IF(NOT(ISBLANK($G614)),K614&gt;$G614,UPPER(O614)="OK")))</f>
        <v/>
      </c>
      <c r="U614" s="79" t="b">
        <f>IF(ISBLANK(Resultados[[#This Row],['# or s]]),P614&lt;&gt;"",AND(P614&lt;&gt;"",Q614&lt;&gt;"",R614&lt;&gt;"",S614&lt;&gt;"",T614&lt;&gt;""))</f>
        <v>0</v>
      </c>
      <c r="V614" s="79" t="b">
        <f t="shared" si="10"/>
        <v>1</v>
      </c>
    </row>
    <row r="615" spans="1:22" x14ac:dyDescent="0.2">
      <c r="A61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Value]])),"",IF(AND(P615,Q615,R615,S615,T615,NOT(U615)),1,IF(AND(ISBLANK(Resultados[[#This Row],[Min
(-)]]),ISBLANK(Resultados[[#This Row],[Max
(+)]]),NOT(ISBLANK(Resultados[[#This Row],[Dimension (nominal)]])),ISBLANK(Resultados[[#This Row],[Requirement]])),"Ref",IF(AND(P615,Q615,R615,S615,T615),2,0))))</f>
        <v/>
      </c>
      <c r="B615" s="40"/>
      <c r="C615" s="30"/>
      <c r="D615" s="37"/>
      <c r="E615" s="30"/>
      <c r="F615" s="30"/>
      <c r="G615" s="30"/>
      <c r="H615" s="30"/>
      <c r="I615" s="55"/>
      <c r="J61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5" s="73"/>
      <c r="L615" s="73"/>
      <c r="M615" s="73"/>
      <c r="N615" s="73"/>
      <c r="O615" s="73"/>
      <c r="P615" s="79" t="str">
        <f>IF(ISBLANK(Resultados[[#This Row],[Sample ]]),"",IF(AND(  NOT(AND(ISBLANK($E615),ISBLANK($F615)))),AND($C615-ABS($E615)&lt;=K615,$C615+$F615&gt;=K615),IF(NOT(ISBLANK($G615)),K615&gt;$G615,UPPER(K615)="OK")))</f>
        <v/>
      </c>
      <c r="Q615" s="79" t="str">
        <f>IF(OR(ISBLANK(Resultados[[#This Row],['# or s]]),ISBLANK(Resultados[[#This Row],['# or s 
One-]])),"",IF(AND(  NOT(AND(ISBLANK($E615),ISBLANK($F615)))),AND($C615-ABS($E615)&lt;=L615,$C615+$F615&gt;=L615),IF(NOT(ISBLANK($G615)),K615&gt;$G615,UPPER(L615)="OK")))</f>
        <v/>
      </c>
      <c r="R615" s="79" t="str">
        <f>IF(OR(ISBLANK(Resultados[[#This Row],['# or s]]),ISBLANK(Resultados[[#This Row],['# or s 
Two-]])),"",IF(AND(  NOT(AND(ISBLANK($E615),ISBLANK($F615)))),AND($C615-ABS($E615)&lt;=M615,$C615+$F615&gt;=M615),IF(NOT(ISBLANK($G615)),K615&gt;$G615,UPPER(M615)="OK")))</f>
        <v/>
      </c>
      <c r="S615" s="79" t="str">
        <f>IF(OR(ISBLANK(Resultados[[#This Row],['# or s]]),ISBLANK(Resultados[[#This Row],['# or s 
Three-]])),"",IF(AND(  NOT(AND(ISBLANK($E615),ISBLANK($F615)))),AND($C615-ABS($E615)&lt;=N615,$C615+$F615&gt;=N615),IF(NOT(ISBLANK($G615)),K615&gt;$G615,UPPER(N615)="OK")))</f>
        <v/>
      </c>
      <c r="T615" s="79" t="str">
        <f>IF(OR(ISBLANK(Resultados[[#This Row],['# or s]]),ISBLANK(Resultados[[#This Row],['# or s 
Four-]])),"",IF(AND(  NOT(AND(ISBLANK($E615),ISBLANK($F615)))),AND($C615-ABS($E615)&lt;=O615,$C615+$F615&gt;=O615),IF(NOT(ISBLANK($G615)),K615&gt;$G615,UPPER(O615)="OK")))</f>
        <v/>
      </c>
      <c r="U615" s="79" t="b">
        <f>IF(ISBLANK(Resultados[[#This Row],['# or s]]),P615&lt;&gt;"",AND(P615&lt;&gt;"",Q615&lt;&gt;"",R615&lt;&gt;"",S615&lt;&gt;"",T615&lt;&gt;""))</f>
        <v>0</v>
      </c>
      <c r="V615" s="79" t="b">
        <f t="shared" si="10"/>
        <v>1</v>
      </c>
    </row>
    <row r="616" spans="1:22" x14ac:dyDescent="0.2">
      <c r="A61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Value]])),"",IF(AND(P616,Q616,R616,S616,T616,NOT(U616)),1,IF(AND(ISBLANK(Resultados[[#This Row],[Min
(-)]]),ISBLANK(Resultados[[#This Row],[Max
(+)]]),NOT(ISBLANK(Resultados[[#This Row],[Dimension (nominal)]])),ISBLANK(Resultados[[#This Row],[Requirement]])),"Ref",IF(AND(P616,Q616,R616,S616,T616),2,0))))</f>
        <v/>
      </c>
      <c r="B616" s="40"/>
      <c r="C616" s="30"/>
      <c r="D616" s="37"/>
      <c r="E616" s="30"/>
      <c r="F616" s="30"/>
      <c r="G616" s="30"/>
      <c r="H616" s="30"/>
      <c r="I616" s="55"/>
      <c r="J61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6" s="73"/>
      <c r="L616" s="73"/>
      <c r="M616" s="73"/>
      <c r="N616" s="73"/>
      <c r="O616" s="73"/>
      <c r="P616" s="79" t="str">
        <f>IF(ISBLANK(Resultados[[#This Row],[Sample ]]),"",IF(AND(  NOT(AND(ISBLANK($E616),ISBLANK($F616)))),AND($C616-ABS($E616)&lt;=K616,$C616+$F616&gt;=K616),IF(NOT(ISBLANK($G616)),K616&gt;$G616,UPPER(K616)="OK")))</f>
        <v/>
      </c>
      <c r="Q616" s="79" t="str">
        <f>IF(OR(ISBLANK(Resultados[[#This Row],['# or s]]),ISBLANK(Resultados[[#This Row],['# or s 
One-]])),"",IF(AND(  NOT(AND(ISBLANK($E616),ISBLANK($F616)))),AND($C616-ABS($E616)&lt;=L616,$C616+$F616&gt;=L616),IF(NOT(ISBLANK($G616)),K616&gt;$G616,UPPER(L616)="OK")))</f>
        <v/>
      </c>
      <c r="R616" s="79" t="str">
        <f>IF(OR(ISBLANK(Resultados[[#This Row],['# or s]]),ISBLANK(Resultados[[#This Row],['# or s 
Two-]])),"",IF(AND(  NOT(AND(ISBLANK($E616),ISBLANK($F616)))),AND($C616-ABS($E616)&lt;=M616,$C616+$F616&gt;=M616),IF(NOT(ISBLANK($G616)),K616&gt;$G616,UPPER(M616)="OK")))</f>
        <v/>
      </c>
      <c r="S616" s="79" t="str">
        <f>IF(OR(ISBLANK(Resultados[[#This Row],['# or s]]),ISBLANK(Resultados[[#This Row],['# or s 
Three-]])),"",IF(AND(  NOT(AND(ISBLANK($E616),ISBLANK($F616)))),AND($C616-ABS($E616)&lt;=N616,$C616+$F616&gt;=N616),IF(NOT(ISBLANK($G616)),K616&gt;$G616,UPPER(N616)="OK")))</f>
        <v/>
      </c>
      <c r="T616" s="79" t="str">
        <f>IF(OR(ISBLANK(Resultados[[#This Row],['# or s]]),ISBLANK(Resultados[[#This Row],['# or s 
Four-]])),"",IF(AND(  NOT(AND(ISBLANK($E616),ISBLANK($F616)))),AND($C616-ABS($E616)&lt;=O616,$C616+$F616&gt;=O616),IF(NOT(ISBLANK($G616)),K616&gt;$G616,UPPER(O616)="OK")))</f>
        <v/>
      </c>
      <c r="U616" s="79" t="b">
        <f>IF(ISBLANK(Resultados[[#This Row],['# or s]]),P616&lt;&gt;"",AND(P616&lt;&gt;"",Q616&lt;&gt;"",R616&lt;&gt;"",S616&lt;&gt;"",T616&lt;&gt;""))</f>
        <v>0</v>
      </c>
      <c r="V616" s="79" t="b">
        <f t="shared" si="10"/>
        <v>1</v>
      </c>
    </row>
    <row r="617" spans="1:22" x14ac:dyDescent="0.2">
      <c r="A61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Value]])),"",IF(AND(P617,Q617,R617,S617,T617,NOT(U617)),1,IF(AND(ISBLANK(Resultados[[#This Row],[Min
(-)]]),ISBLANK(Resultados[[#This Row],[Max
(+)]]),NOT(ISBLANK(Resultados[[#This Row],[Dimension (nominal)]])),ISBLANK(Resultados[[#This Row],[Requirement]])),"Ref",IF(AND(P617,Q617,R617,S617,T617),2,0))))</f>
        <v/>
      </c>
      <c r="B617" s="40"/>
      <c r="C617" s="30"/>
      <c r="D617" s="37"/>
      <c r="E617" s="30"/>
      <c r="F617" s="30"/>
      <c r="G617" s="30"/>
      <c r="H617" s="30"/>
      <c r="I617" s="55"/>
      <c r="J61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7" s="73"/>
      <c r="L617" s="73"/>
      <c r="M617" s="73"/>
      <c r="N617" s="73"/>
      <c r="O617" s="73"/>
      <c r="P617" s="79" t="str">
        <f>IF(ISBLANK(Resultados[[#This Row],[Sample ]]),"",IF(AND(  NOT(AND(ISBLANK($E617),ISBLANK($F617)))),AND($C617-ABS($E617)&lt;=K617,$C617+$F617&gt;=K617),IF(NOT(ISBLANK($G617)),K617&gt;$G617,UPPER(K617)="OK")))</f>
        <v/>
      </c>
      <c r="Q617" s="79" t="str">
        <f>IF(OR(ISBLANK(Resultados[[#This Row],['# or s]]),ISBLANK(Resultados[[#This Row],['# or s 
One-]])),"",IF(AND(  NOT(AND(ISBLANK($E617),ISBLANK($F617)))),AND($C617-ABS($E617)&lt;=L617,$C617+$F617&gt;=L617),IF(NOT(ISBLANK($G617)),K617&gt;$G617,UPPER(L617)="OK")))</f>
        <v/>
      </c>
      <c r="R617" s="79" t="str">
        <f>IF(OR(ISBLANK(Resultados[[#This Row],['# or s]]),ISBLANK(Resultados[[#This Row],['# or s 
Two-]])),"",IF(AND(  NOT(AND(ISBLANK($E617),ISBLANK($F617)))),AND($C617-ABS($E617)&lt;=M617,$C617+$F617&gt;=M617),IF(NOT(ISBLANK($G617)),K617&gt;$G617,UPPER(M617)="OK")))</f>
        <v/>
      </c>
      <c r="S617" s="79" t="str">
        <f>IF(OR(ISBLANK(Resultados[[#This Row],['# or s]]),ISBLANK(Resultados[[#This Row],['# or s 
Three-]])),"",IF(AND(  NOT(AND(ISBLANK($E617),ISBLANK($F617)))),AND($C617-ABS($E617)&lt;=N617,$C617+$F617&gt;=N617),IF(NOT(ISBLANK($G617)),K617&gt;$G617,UPPER(N617)="OK")))</f>
        <v/>
      </c>
      <c r="T617" s="79" t="str">
        <f>IF(OR(ISBLANK(Resultados[[#This Row],['# or s]]),ISBLANK(Resultados[[#This Row],['# or s 
Four-]])),"",IF(AND(  NOT(AND(ISBLANK($E617),ISBLANK($F617)))),AND($C617-ABS($E617)&lt;=O617,$C617+$F617&gt;=O617),IF(NOT(ISBLANK($G617)),K617&gt;$G617,UPPER(O617)="OK")))</f>
        <v/>
      </c>
      <c r="U617" s="79" t="b">
        <f>IF(ISBLANK(Resultados[[#This Row],['# or s]]),P617&lt;&gt;"",AND(P617&lt;&gt;"",Q617&lt;&gt;"",R617&lt;&gt;"",S617&lt;&gt;"",T617&lt;&gt;""))</f>
        <v>0</v>
      </c>
      <c r="V617" s="79" t="b">
        <f t="shared" si="10"/>
        <v>1</v>
      </c>
    </row>
    <row r="618" spans="1:22" x14ac:dyDescent="0.2">
      <c r="A61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Value]])),"",IF(AND(P618,Q618,R618,S618,T618,NOT(U618)),1,IF(AND(ISBLANK(Resultados[[#This Row],[Min
(-)]]),ISBLANK(Resultados[[#This Row],[Max
(+)]]),NOT(ISBLANK(Resultados[[#This Row],[Dimension (nominal)]])),ISBLANK(Resultados[[#This Row],[Requirement]])),"Ref",IF(AND(P618,Q618,R618,S618,T618),2,0))))</f>
        <v/>
      </c>
      <c r="B618" s="40"/>
      <c r="C618" s="30"/>
      <c r="D618" s="37"/>
      <c r="E618" s="30"/>
      <c r="F618" s="30"/>
      <c r="G618" s="30"/>
      <c r="H618" s="30"/>
      <c r="I618" s="55"/>
      <c r="J61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8" s="73"/>
      <c r="L618" s="73"/>
      <c r="M618" s="73"/>
      <c r="N618" s="73"/>
      <c r="O618" s="73"/>
      <c r="P618" s="79" t="str">
        <f>IF(ISBLANK(Resultados[[#This Row],[Sample ]]),"",IF(AND(  NOT(AND(ISBLANK($E618),ISBLANK($F618)))),AND($C618-ABS($E618)&lt;=K618,$C618+$F618&gt;=K618),IF(NOT(ISBLANK($G618)),K618&gt;$G618,UPPER(K618)="OK")))</f>
        <v/>
      </c>
      <c r="Q618" s="79" t="str">
        <f>IF(OR(ISBLANK(Resultados[[#This Row],['# or s]]),ISBLANK(Resultados[[#This Row],['# or s 
One-]])),"",IF(AND(  NOT(AND(ISBLANK($E618),ISBLANK($F618)))),AND($C618-ABS($E618)&lt;=L618,$C618+$F618&gt;=L618),IF(NOT(ISBLANK($G618)),K618&gt;$G618,UPPER(L618)="OK")))</f>
        <v/>
      </c>
      <c r="R618" s="79" t="str">
        <f>IF(OR(ISBLANK(Resultados[[#This Row],['# or s]]),ISBLANK(Resultados[[#This Row],['# or s 
Two-]])),"",IF(AND(  NOT(AND(ISBLANK($E618),ISBLANK($F618)))),AND($C618-ABS($E618)&lt;=M618,$C618+$F618&gt;=M618),IF(NOT(ISBLANK($G618)),K618&gt;$G618,UPPER(M618)="OK")))</f>
        <v/>
      </c>
      <c r="S618" s="79" t="str">
        <f>IF(OR(ISBLANK(Resultados[[#This Row],['# or s]]),ISBLANK(Resultados[[#This Row],['# or s 
Three-]])),"",IF(AND(  NOT(AND(ISBLANK($E618),ISBLANK($F618)))),AND($C618-ABS($E618)&lt;=N618,$C618+$F618&gt;=N618),IF(NOT(ISBLANK($G618)),K618&gt;$G618,UPPER(N618)="OK")))</f>
        <v/>
      </c>
      <c r="T618" s="79" t="str">
        <f>IF(OR(ISBLANK(Resultados[[#This Row],['# or s]]),ISBLANK(Resultados[[#This Row],['# or s 
Four-]])),"",IF(AND(  NOT(AND(ISBLANK($E618),ISBLANK($F618)))),AND($C618-ABS($E618)&lt;=O618,$C618+$F618&gt;=O618),IF(NOT(ISBLANK($G618)),K618&gt;$G618,UPPER(O618)="OK")))</f>
        <v/>
      </c>
      <c r="U618" s="79" t="b">
        <f>IF(ISBLANK(Resultados[[#This Row],['# or s]]),P618&lt;&gt;"",AND(P618&lt;&gt;"",Q618&lt;&gt;"",R618&lt;&gt;"",S618&lt;&gt;"",T618&lt;&gt;""))</f>
        <v>0</v>
      </c>
      <c r="V618" s="79" t="b">
        <f t="shared" si="10"/>
        <v>1</v>
      </c>
    </row>
    <row r="619" spans="1:22" x14ac:dyDescent="0.2">
      <c r="A61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Value]])),"",IF(AND(P619,Q619,R619,S619,T619,NOT(U619)),1,IF(AND(ISBLANK(Resultados[[#This Row],[Min
(-)]]),ISBLANK(Resultados[[#This Row],[Max
(+)]]),NOT(ISBLANK(Resultados[[#This Row],[Dimension (nominal)]])),ISBLANK(Resultados[[#This Row],[Requirement]])),"Ref",IF(AND(P619,Q619,R619,S619,T619),2,0))))</f>
        <v/>
      </c>
      <c r="B619" s="40"/>
      <c r="C619" s="30"/>
      <c r="D619" s="37"/>
      <c r="E619" s="30"/>
      <c r="F619" s="30"/>
      <c r="G619" s="30"/>
      <c r="H619" s="30"/>
      <c r="I619" s="55"/>
      <c r="J61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19" s="73"/>
      <c r="L619" s="73"/>
      <c r="M619" s="73"/>
      <c r="N619" s="73"/>
      <c r="O619" s="73"/>
      <c r="P619" s="79" t="str">
        <f>IF(ISBLANK(Resultados[[#This Row],[Sample ]]),"",IF(AND(  NOT(AND(ISBLANK($E619),ISBLANK($F619)))),AND($C619-ABS($E619)&lt;=K619,$C619+$F619&gt;=K619),IF(NOT(ISBLANK($G619)),K619&gt;$G619,UPPER(K619)="OK")))</f>
        <v/>
      </c>
      <c r="Q619" s="79" t="str">
        <f>IF(OR(ISBLANK(Resultados[[#This Row],['# or s]]),ISBLANK(Resultados[[#This Row],['# or s 
One-]])),"",IF(AND(  NOT(AND(ISBLANK($E619),ISBLANK($F619)))),AND($C619-ABS($E619)&lt;=L619,$C619+$F619&gt;=L619),IF(NOT(ISBLANK($G619)),K619&gt;$G619,UPPER(L619)="OK")))</f>
        <v/>
      </c>
      <c r="R619" s="79" t="str">
        <f>IF(OR(ISBLANK(Resultados[[#This Row],['# or s]]),ISBLANK(Resultados[[#This Row],['# or s 
Two-]])),"",IF(AND(  NOT(AND(ISBLANK($E619),ISBLANK($F619)))),AND($C619-ABS($E619)&lt;=M619,$C619+$F619&gt;=M619),IF(NOT(ISBLANK($G619)),K619&gt;$G619,UPPER(M619)="OK")))</f>
        <v/>
      </c>
      <c r="S619" s="79" t="str">
        <f>IF(OR(ISBLANK(Resultados[[#This Row],['# or s]]),ISBLANK(Resultados[[#This Row],['# or s 
Three-]])),"",IF(AND(  NOT(AND(ISBLANK($E619),ISBLANK($F619)))),AND($C619-ABS($E619)&lt;=N619,$C619+$F619&gt;=N619),IF(NOT(ISBLANK($G619)),K619&gt;$G619,UPPER(N619)="OK")))</f>
        <v/>
      </c>
      <c r="T619" s="79" t="str">
        <f>IF(OR(ISBLANK(Resultados[[#This Row],['# or s]]),ISBLANK(Resultados[[#This Row],['# or s 
Four-]])),"",IF(AND(  NOT(AND(ISBLANK($E619),ISBLANK($F619)))),AND($C619-ABS($E619)&lt;=O619,$C619+$F619&gt;=O619),IF(NOT(ISBLANK($G619)),K619&gt;$G619,UPPER(O619)="OK")))</f>
        <v/>
      </c>
      <c r="U619" s="79" t="b">
        <f>IF(ISBLANK(Resultados[[#This Row],['# or s]]),P619&lt;&gt;"",AND(P619&lt;&gt;"",Q619&lt;&gt;"",R619&lt;&gt;"",S619&lt;&gt;"",T619&lt;&gt;""))</f>
        <v>0</v>
      </c>
      <c r="V619" s="79" t="b">
        <f t="shared" si="10"/>
        <v>1</v>
      </c>
    </row>
    <row r="620" spans="1:22" x14ac:dyDescent="0.2">
      <c r="A62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Value]])),"",IF(AND(P620,Q620,R620,S620,T620,NOT(U620)),1,IF(AND(ISBLANK(Resultados[[#This Row],[Min
(-)]]),ISBLANK(Resultados[[#This Row],[Max
(+)]]),NOT(ISBLANK(Resultados[[#This Row],[Dimension (nominal)]])),ISBLANK(Resultados[[#This Row],[Requirement]])),"Ref",IF(AND(P620,Q620,R620,S620,T620),2,0))))</f>
        <v/>
      </c>
      <c r="B620" s="40"/>
      <c r="C620" s="30"/>
      <c r="D620" s="37"/>
      <c r="E620" s="30"/>
      <c r="F620" s="30"/>
      <c r="G620" s="30"/>
      <c r="H620" s="30"/>
      <c r="I620" s="55"/>
      <c r="J62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0" s="73"/>
      <c r="L620" s="73"/>
      <c r="M620" s="73"/>
      <c r="N620" s="73"/>
      <c r="O620" s="73"/>
      <c r="P620" s="79" t="str">
        <f>IF(ISBLANK(Resultados[[#This Row],[Sample ]]),"",IF(AND(  NOT(AND(ISBLANK($E620),ISBLANK($F620)))),AND($C620-ABS($E620)&lt;=K620,$C620+$F620&gt;=K620),IF(NOT(ISBLANK($G620)),K620&gt;$G620,UPPER(K620)="OK")))</f>
        <v/>
      </c>
      <c r="Q620" s="79" t="str">
        <f>IF(OR(ISBLANK(Resultados[[#This Row],['# or s]]),ISBLANK(Resultados[[#This Row],['# or s 
One-]])),"",IF(AND(  NOT(AND(ISBLANK($E620),ISBLANK($F620)))),AND($C620-ABS($E620)&lt;=L620,$C620+$F620&gt;=L620),IF(NOT(ISBLANK($G620)),K620&gt;$G620,UPPER(L620)="OK")))</f>
        <v/>
      </c>
      <c r="R620" s="79" t="str">
        <f>IF(OR(ISBLANK(Resultados[[#This Row],['# or s]]),ISBLANK(Resultados[[#This Row],['# or s 
Two-]])),"",IF(AND(  NOT(AND(ISBLANK($E620),ISBLANK($F620)))),AND($C620-ABS($E620)&lt;=M620,$C620+$F620&gt;=M620),IF(NOT(ISBLANK($G620)),K620&gt;$G620,UPPER(M620)="OK")))</f>
        <v/>
      </c>
      <c r="S620" s="79" t="str">
        <f>IF(OR(ISBLANK(Resultados[[#This Row],['# or s]]),ISBLANK(Resultados[[#This Row],['# or s 
Three-]])),"",IF(AND(  NOT(AND(ISBLANK($E620),ISBLANK($F620)))),AND($C620-ABS($E620)&lt;=N620,$C620+$F620&gt;=N620),IF(NOT(ISBLANK($G620)),K620&gt;$G620,UPPER(N620)="OK")))</f>
        <v/>
      </c>
      <c r="T620" s="79" t="str">
        <f>IF(OR(ISBLANK(Resultados[[#This Row],['# or s]]),ISBLANK(Resultados[[#This Row],['# or s 
Four-]])),"",IF(AND(  NOT(AND(ISBLANK($E620),ISBLANK($F620)))),AND($C620-ABS($E620)&lt;=O620,$C620+$F620&gt;=O620),IF(NOT(ISBLANK($G620)),K620&gt;$G620,UPPER(O620)="OK")))</f>
        <v/>
      </c>
      <c r="U620" s="79" t="b">
        <f>IF(ISBLANK(Resultados[[#This Row],['# or s]]),P620&lt;&gt;"",AND(P620&lt;&gt;"",Q620&lt;&gt;"",R620&lt;&gt;"",S620&lt;&gt;"",T620&lt;&gt;""))</f>
        <v>0</v>
      </c>
      <c r="V620" s="79" t="b">
        <f t="shared" si="10"/>
        <v>1</v>
      </c>
    </row>
    <row r="621" spans="1:22" x14ac:dyDescent="0.2">
      <c r="A62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Value]])),"",IF(AND(P621,Q621,R621,S621,T621,NOT(U621)),1,IF(AND(ISBLANK(Resultados[[#This Row],[Min
(-)]]),ISBLANK(Resultados[[#This Row],[Max
(+)]]),NOT(ISBLANK(Resultados[[#This Row],[Dimension (nominal)]])),ISBLANK(Resultados[[#This Row],[Requirement]])),"Ref",IF(AND(P621,Q621,R621,S621,T621),2,0))))</f>
        <v/>
      </c>
      <c r="B621" s="40"/>
      <c r="C621" s="30"/>
      <c r="D621" s="37"/>
      <c r="E621" s="30"/>
      <c r="F621" s="30"/>
      <c r="G621" s="30"/>
      <c r="H621" s="30"/>
      <c r="I621" s="55"/>
      <c r="J62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1" s="73"/>
      <c r="L621" s="73"/>
      <c r="M621" s="73"/>
      <c r="N621" s="73"/>
      <c r="O621" s="73"/>
      <c r="P621" s="79" t="str">
        <f>IF(ISBLANK(Resultados[[#This Row],[Sample ]]),"",IF(AND(  NOT(AND(ISBLANK($E621),ISBLANK($F621)))),AND($C621-ABS($E621)&lt;=K621,$C621+$F621&gt;=K621),IF(NOT(ISBLANK($G621)),K621&gt;$G621,UPPER(K621)="OK")))</f>
        <v/>
      </c>
      <c r="Q621" s="79" t="str">
        <f>IF(OR(ISBLANK(Resultados[[#This Row],['# or s]]),ISBLANK(Resultados[[#This Row],['# or s 
One-]])),"",IF(AND(  NOT(AND(ISBLANK($E621),ISBLANK($F621)))),AND($C621-ABS($E621)&lt;=L621,$C621+$F621&gt;=L621),IF(NOT(ISBLANK($G621)),K621&gt;$G621,UPPER(L621)="OK")))</f>
        <v/>
      </c>
      <c r="R621" s="79" t="str">
        <f>IF(OR(ISBLANK(Resultados[[#This Row],['# or s]]),ISBLANK(Resultados[[#This Row],['# or s 
Two-]])),"",IF(AND(  NOT(AND(ISBLANK($E621),ISBLANK($F621)))),AND($C621-ABS($E621)&lt;=M621,$C621+$F621&gt;=M621),IF(NOT(ISBLANK($G621)),K621&gt;$G621,UPPER(M621)="OK")))</f>
        <v/>
      </c>
      <c r="S621" s="79" t="str">
        <f>IF(OR(ISBLANK(Resultados[[#This Row],['# or s]]),ISBLANK(Resultados[[#This Row],['# or s 
Three-]])),"",IF(AND(  NOT(AND(ISBLANK($E621),ISBLANK($F621)))),AND($C621-ABS($E621)&lt;=N621,$C621+$F621&gt;=N621),IF(NOT(ISBLANK($G621)),K621&gt;$G621,UPPER(N621)="OK")))</f>
        <v/>
      </c>
      <c r="T621" s="79" t="str">
        <f>IF(OR(ISBLANK(Resultados[[#This Row],['# or s]]),ISBLANK(Resultados[[#This Row],['# or s 
Four-]])),"",IF(AND(  NOT(AND(ISBLANK($E621),ISBLANK($F621)))),AND($C621-ABS($E621)&lt;=O621,$C621+$F621&gt;=O621),IF(NOT(ISBLANK($G621)),K621&gt;$G621,UPPER(O621)="OK")))</f>
        <v/>
      </c>
      <c r="U621" s="79" t="b">
        <f>IF(ISBLANK(Resultados[[#This Row],['# or s]]),P621&lt;&gt;"",AND(P621&lt;&gt;"",Q621&lt;&gt;"",R621&lt;&gt;"",S621&lt;&gt;"",T621&lt;&gt;""))</f>
        <v>0</v>
      </c>
      <c r="V621" s="79" t="b">
        <f t="shared" si="10"/>
        <v>1</v>
      </c>
    </row>
    <row r="622" spans="1:22" x14ac:dyDescent="0.2">
      <c r="A62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Value]])),"",IF(AND(P622,Q622,R622,S622,T622,NOT(U622)),1,IF(AND(ISBLANK(Resultados[[#This Row],[Min
(-)]]),ISBLANK(Resultados[[#This Row],[Max
(+)]]),NOT(ISBLANK(Resultados[[#This Row],[Dimension (nominal)]])),ISBLANK(Resultados[[#This Row],[Requirement]])),"Ref",IF(AND(P622,Q622,R622,S622,T622),2,0))))</f>
        <v/>
      </c>
      <c r="B622" s="40"/>
      <c r="C622" s="30"/>
      <c r="D622" s="37"/>
      <c r="E622" s="30"/>
      <c r="F622" s="30"/>
      <c r="G622" s="30"/>
      <c r="H622" s="30"/>
      <c r="I622" s="55"/>
      <c r="J62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2" s="73"/>
      <c r="L622" s="73"/>
      <c r="M622" s="73"/>
      <c r="N622" s="73"/>
      <c r="O622" s="73"/>
      <c r="P622" s="79" t="str">
        <f>IF(ISBLANK(Resultados[[#This Row],[Sample ]]),"",IF(AND(  NOT(AND(ISBLANK($E622),ISBLANK($F622)))),AND($C622-ABS($E622)&lt;=K622,$C622+$F622&gt;=K622),IF(NOT(ISBLANK($G622)),K622&gt;$G622,UPPER(K622)="OK")))</f>
        <v/>
      </c>
      <c r="Q622" s="79" t="str">
        <f>IF(OR(ISBLANK(Resultados[[#This Row],['# or s]]),ISBLANK(Resultados[[#This Row],['# or s 
One-]])),"",IF(AND(  NOT(AND(ISBLANK($E622),ISBLANK($F622)))),AND($C622-ABS($E622)&lt;=L622,$C622+$F622&gt;=L622),IF(NOT(ISBLANK($G622)),K622&gt;$G622,UPPER(L622)="OK")))</f>
        <v/>
      </c>
      <c r="R622" s="79" t="str">
        <f>IF(OR(ISBLANK(Resultados[[#This Row],['# or s]]),ISBLANK(Resultados[[#This Row],['# or s 
Two-]])),"",IF(AND(  NOT(AND(ISBLANK($E622),ISBLANK($F622)))),AND($C622-ABS($E622)&lt;=M622,$C622+$F622&gt;=M622),IF(NOT(ISBLANK($G622)),K622&gt;$G622,UPPER(M622)="OK")))</f>
        <v/>
      </c>
      <c r="S622" s="79" t="str">
        <f>IF(OR(ISBLANK(Resultados[[#This Row],['# or s]]),ISBLANK(Resultados[[#This Row],['# or s 
Three-]])),"",IF(AND(  NOT(AND(ISBLANK($E622),ISBLANK($F622)))),AND($C622-ABS($E622)&lt;=N622,$C622+$F622&gt;=N622),IF(NOT(ISBLANK($G622)),K622&gt;$G622,UPPER(N622)="OK")))</f>
        <v/>
      </c>
      <c r="T622" s="79" t="str">
        <f>IF(OR(ISBLANK(Resultados[[#This Row],['# or s]]),ISBLANK(Resultados[[#This Row],['# or s 
Four-]])),"",IF(AND(  NOT(AND(ISBLANK($E622),ISBLANK($F622)))),AND($C622-ABS($E622)&lt;=O622,$C622+$F622&gt;=O622),IF(NOT(ISBLANK($G622)),K622&gt;$G622,UPPER(O622)="OK")))</f>
        <v/>
      </c>
      <c r="U622" s="79" t="b">
        <f>IF(ISBLANK(Resultados[[#This Row],['# or s]]),P622&lt;&gt;"",AND(P622&lt;&gt;"",Q622&lt;&gt;"",R622&lt;&gt;"",S622&lt;&gt;"",T622&lt;&gt;""))</f>
        <v>0</v>
      </c>
      <c r="V622" s="79" t="b">
        <f t="shared" si="10"/>
        <v>1</v>
      </c>
    </row>
    <row r="623" spans="1:22" x14ac:dyDescent="0.2">
      <c r="A62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Value]])),"",IF(AND(P623,Q623,R623,S623,T623,NOT(U623)),1,IF(AND(ISBLANK(Resultados[[#This Row],[Min
(-)]]),ISBLANK(Resultados[[#This Row],[Max
(+)]]),NOT(ISBLANK(Resultados[[#This Row],[Dimension (nominal)]])),ISBLANK(Resultados[[#This Row],[Requirement]])),"Ref",IF(AND(P623,Q623,R623,S623,T623),2,0))))</f>
        <v/>
      </c>
      <c r="B623" s="40"/>
      <c r="C623" s="30"/>
      <c r="D623" s="37"/>
      <c r="E623" s="30"/>
      <c r="F623" s="30"/>
      <c r="G623" s="30"/>
      <c r="H623" s="30"/>
      <c r="I623" s="55"/>
      <c r="J62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3" s="73"/>
      <c r="L623" s="73"/>
      <c r="M623" s="73"/>
      <c r="N623" s="73"/>
      <c r="O623" s="73"/>
      <c r="P623" s="79" t="str">
        <f>IF(ISBLANK(Resultados[[#This Row],[Sample ]]),"",IF(AND(  NOT(AND(ISBLANK($E623),ISBLANK($F623)))),AND($C623-ABS($E623)&lt;=K623,$C623+$F623&gt;=K623),IF(NOT(ISBLANK($G623)),K623&gt;$G623,UPPER(K623)="OK")))</f>
        <v/>
      </c>
      <c r="Q623" s="79" t="str">
        <f>IF(OR(ISBLANK(Resultados[[#This Row],['# or s]]),ISBLANK(Resultados[[#This Row],['# or s 
One-]])),"",IF(AND(  NOT(AND(ISBLANK($E623),ISBLANK($F623)))),AND($C623-ABS($E623)&lt;=L623,$C623+$F623&gt;=L623),IF(NOT(ISBLANK($G623)),K623&gt;$G623,UPPER(L623)="OK")))</f>
        <v/>
      </c>
      <c r="R623" s="79" t="str">
        <f>IF(OR(ISBLANK(Resultados[[#This Row],['# or s]]),ISBLANK(Resultados[[#This Row],['# or s 
Two-]])),"",IF(AND(  NOT(AND(ISBLANK($E623),ISBLANK($F623)))),AND($C623-ABS($E623)&lt;=M623,$C623+$F623&gt;=M623),IF(NOT(ISBLANK($G623)),K623&gt;$G623,UPPER(M623)="OK")))</f>
        <v/>
      </c>
      <c r="S623" s="79" t="str">
        <f>IF(OR(ISBLANK(Resultados[[#This Row],['# or s]]),ISBLANK(Resultados[[#This Row],['# or s 
Three-]])),"",IF(AND(  NOT(AND(ISBLANK($E623),ISBLANK($F623)))),AND($C623-ABS($E623)&lt;=N623,$C623+$F623&gt;=N623),IF(NOT(ISBLANK($G623)),K623&gt;$G623,UPPER(N623)="OK")))</f>
        <v/>
      </c>
      <c r="T623" s="79" t="str">
        <f>IF(OR(ISBLANK(Resultados[[#This Row],['# or s]]),ISBLANK(Resultados[[#This Row],['# or s 
Four-]])),"",IF(AND(  NOT(AND(ISBLANK($E623),ISBLANK($F623)))),AND($C623-ABS($E623)&lt;=O623,$C623+$F623&gt;=O623),IF(NOT(ISBLANK($G623)),K623&gt;$G623,UPPER(O623)="OK")))</f>
        <v/>
      </c>
      <c r="U623" s="79" t="b">
        <f>IF(ISBLANK(Resultados[[#This Row],['# or s]]),P623&lt;&gt;"",AND(P623&lt;&gt;"",Q623&lt;&gt;"",R623&lt;&gt;"",S623&lt;&gt;"",T623&lt;&gt;""))</f>
        <v>0</v>
      </c>
      <c r="V623" s="79" t="b">
        <f t="shared" si="10"/>
        <v>1</v>
      </c>
    </row>
    <row r="624" spans="1:22" x14ac:dyDescent="0.2">
      <c r="A62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Value]])),"",IF(AND(P624,Q624,R624,S624,T624,NOT(U624)),1,IF(AND(ISBLANK(Resultados[[#This Row],[Min
(-)]]),ISBLANK(Resultados[[#This Row],[Max
(+)]]),NOT(ISBLANK(Resultados[[#This Row],[Dimension (nominal)]])),ISBLANK(Resultados[[#This Row],[Requirement]])),"Ref",IF(AND(P624,Q624,R624,S624,T624),2,0))))</f>
        <v/>
      </c>
      <c r="B624" s="40"/>
      <c r="C624" s="30"/>
      <c r="D624" s="37"/>
      <c r="E624" s="30"/>
      <c r="F624" s="30"/>
      <c r="G624" s="30"/>
      <c r="H624" s="30"/>
      <c r="I624" s="55"/>
      <c r="J62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4" s="73"/>
      <c r="L624" s="73"/>
      <c r="M624" s="73"/>
      <c r="N624" s="73"/>
      <c r="O624" s="73"/>
      <c r="P624" s="79" t="str">
        <f>IF(ISBLANK(Resultados[[#This Row],[Sample ]]),"",IF(AND(  NOT(AND(ISBLANK($E624),ISBLANK($F624)))),AND($C624-ABS($E624)&lt;=K624,$C624+$F624&gt;=K624),IF(NOT(ISBLANK($G624)),K624&gt;$G624,UPPER(K624)="OK")))</f>
        <v/>
      </c>
      <c r="Q624" s="79" t="str">
        <f>IF(OR(ISBLANK(Resultados[[#This Row],['# or s]]),ISBLANK(Resultados[[#This Row],['# or s 
One-]])),"",IF(AND(  NOT(AND(ISBLANK($E624),ISBLANK($F624)))),AND($C624-ABS($E624)&lt;=L624,$C624+$F624&gt;=L624),IF(NOT(ISBLANK($G624)),K624&gt;$G624,UPPER(L624)="OK")))</f>
        <v/>
      </c>
      <c r="R624" s="79" t="str">
        <f>IF(OR(ISBLANK(Resultados[[#This Row],['# or s]]),ISBLANK(Resultados[[#This Row],['# or s 
Two-]])),"",IF(AND(  NOT(AND(ISBLANK($E624),ISBLANK($F624)))),AND($C624-ABS($E624)&lt;=M624,$C624+$F624&gt;=M624),IF(NOT(ISBLANK($G624)),K624&gt;$G624,UPPER(M624)="OK")))</f>
        <v/>
      </c>
      <c r="S624" s="79" t="str">
        <f>IF(OR(ISBLANK(Resultados[[#This Row],['# or s]]),ISBLANK(Resultados[[#This Row],['# or s 
Three-]])),"",IF(AND(  NOT(AND(ISBLANK($E624),ISBLANK($F624)))),AND($C624-ABS($E624)&lt;=N624,$C624+$F624&gt;=N624),IF(NOT(ISBLANK($G624)),K624&gt;$G624,UPPER(N624)="OK")))</f>
        <v/>
      </c>
      <c r="T624" s="79" t="str">
        <f>IF(OR(ISBLANK(Resultados[[#This Row],['# or s]]),ISBLANK(Resultados[[#This Row],['# or s 
Four-]])),"",IF(AND(  NOT(AND(ISBLANK($E624),ISBLANK($F624)))),AND($C624-ABS($E624)&lt;=O624,$C624+$F624&gt;=O624),IF(NOT(ISBLANK($G624)),K624&gt;$G624,UPPER(O624)="OK")))</f>
        <v/>
      </c>
      <c r="U624" s="79" t="b">
        <f>IF(ISBLANK(Resultados[[#This Row],['# or s]]),P624&lt;&gt;"",AND(P624&lt;&gt;"",Q624&lt;&gt;"",R624&lt;&gt;"",S624&lt;&gt;"",T624&lt;&gt;""))</f>
        <v>0</v>
      </c>
      <c r="V624" s="79" t="b">
        <f t="shared" si="10"/>
        <v>1</v>
      </c>
    </row>
    <row r="625" spans="1:22" x14ac:dyDescent="0.2">
      <c r="A62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Value]])),"",IF(AND(P625,Q625,R625,S625,T625,NOT(U625)),1,IF(AND(ISBLANK(Resultados[[#This Row],[Min
(-)]]),ISBLANK(Resultados[[#This Row],[Max
(+)]]),NOT(ISBLANK(Resultados[[#This Row],[Dimension (nominal)]])),ISBLANK(Resultados[[#This Row],[Requirement]])),"Ref",IF(AND(P625,Q625,R625,S625,T625),2,0))))</f>
        <v/>
      </c>
      <c r="B625" s="40"/>
      <c r="C625" s="30"/>
      <c r="D625" s="37"/>
      <c r="E625" s="30"/>
      <c r="F625" s="30"/>
      <c r="G625" s="30"/>
      <c r="H625" s="30"/>
      <c r="I625" s="55"/>
      <c r="J62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5" s="73"/>
      <c r="L625" s="73"/>
      <c r="M625" s="73"/>
      <c r="N625" s="73"/>
      <c r="O625" s="73"/>
      <c r="P625" s="79" t="str">
        <f>IF(ISBLANK(Resultados[[#This Row],[Sample ]]),"",IF(AND(  NOT(AND(ISBLANK($E625),ISBLANK($F625)))),AND($C625-ABS($E625)&lt;=K625,$C625+$F625&gt;=K625),IF(NOT(ISBLANK($G625)),K625&gt;$G625,UPPER(K625)="OK")))</f>
        <v/>
      </c>
      <c r="Q625" s="79" t="str">
        <f>IF(OR(ISBLANK(Resultados[[#This Row],['# or s]]),ISBLANK(Resultados[[#This Row],['# or s 
One-]])),"",IF(AND(  NOT(AND(ISBLANK($E625),ISBLANK($F625)))),AND($C625-ABS($E625)&lt;=L625,$C625+$F625&gt;=L625),IF(NOT(ISBLANK($G625)),K625&gt;$G625,UPPER(L625)="OK")))</f>
        <v/>
      </c>
      <c r="R625" s="79" t="str">
        <f>IF(OR(ISBLANK(Resultados[[#This Row],['# or s]]),ISBLANK(Resultados[[#This Row],['# or s 
Two-]])),"",IF(AND(  NOT(AND(ISBLANK($E625),ISBLANK($F625)))),AND($C625-ABS($E625)&lt;=M625,$C625+$F625&gt;=M625),IF(NOT(ISBLANK($G625)),K625&gt;$G625,UPPER(M625)="OK")))</f>
        <v/>
      </c>
      <c r="S625" s="79" t="str">
        <f>IF(OR(ISBLANK(Resultados[[#This Row],['# or s]]),ISBLANK(Resultados[[#This Row],['# or s 
Three-]])),"",IF(AND(  NOT(AND(ISBLANK($E625),ISBLANK($F625)))),AND($C625-ABS($E625)&lt;=N625,$C625+$F625&gt;=N625),IF(NOT(ISBLANK($G625)),K625&gt;$G625,UPPER(N625)="OK")))</f>
        <v/>
      </c>
      <c r="T625" s="79" t="str">
        <f>IF(OR(ISBLANK(Resultados[[#This Row],['# or s]]),ISBLANK(Resultados[[#This Row],['# or s 
Four-]])),"",IF(AND(  NOT(AND(ISBLANK($E625),ISBLANK($F625)))),AND($C625-ABS($E625)&lt;=O625,$C625+$F625&gt;=O625),IF(NOT(ISBLANK($G625)),K625&gt;$G625,UPPER(O625)="OK")))</f>
        <v/>
      </c>
      <c r="U625" s="79" t="b">
        <f>IF(ISBLANK(Resultados[[#This Row],['# or s]]),P625&lt;&gt;"",AND(P625&lt;&gt;"",Q625&lt;&gt;"",R625&lt;&gt;"",S625&lt;&gt;"",T625&lt;&gt;""))</f>
        <v>0</v>
      </c>
      <c r="V625" s="79" t="b">
        <f t="shared" si="10"/>
        <v>1</v>
      </c>
    </row>
    <row r="626" spans="1:22" x14ac:dyDescent="0.2">
      <c r="A62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Value]])),"",IF(AND(P626,Q626,R626,S626,T626,NOT(U626)),1,IF(AND(ISBLANK(Resultados[[#This Row],[Min
(-)]]),ISBLANK(Resultados[[#This Row],[Max
(+)]]),NOT(ISBLANK(Resultados[[#This Row],[Dimension (nominal)]])),ISBLANK(Resultados[[#This Row],[Requirement]])),"Ref",IF(AND(P626,Q626,R626,S626,T626),2,0))))</f>
        <v/>
      </c>
      <c r="B626" s="40"/>
      <c r="C626" s="30"/>
      <c r="D626" s="37"/>
      <c r="E626" s="30"/>
      <c r="F626" s="30"/>
      <c r="G626" s="30"/>
      <c r="H626" s="30"/>
      <c r="I626" s="55"/>
      <c r="J62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6" s="73"/>
      <c r="L626" s="73"/>
      <c r="M626" s="73"/>
      <c r="N626" s="73"/>
      <c r="O626" s="73"/>
      <c r="P626" s="79" t="str">
        <f>IF(ISBLANK(Resultados[[#This Row],[Sample ]]),"",IF(AND(  NOT(AND(ISBLANK($E626),ISBLANK($F626)))),AND($C626-ABS($E626)&lt;=K626,$C626+$F626&gt;=K626),IF(NOT(ISBLANK($G626)),K626&gt;$G626,UPPER(K626)="OK")))</f>
        <v/>
      </c>
      <c r="Q626" s="79" t="str">
        <f>IF(OR(ISBLANK(Resultados[[#This Row],['# or s]]),ISBLANK(Resultados[[#This Row],['# or s 
One-]])),"",IF(AND(  NOT(AND(ISBLANK($E626),ISBLANK($F626)))),AND($C626-ABS($E626)&lt;=L626,$C626+$F626&gt;=L626),IF(NOT(ISBLANK($G626)),K626&gt;$G626,UPPER(L626)="OK")))</f>
        <v/>
      </c>
      <c r="R626" s="79" t="str">
        <f>IF(OR(ISBLANK(Resultados[[#This Row],['# or s]]),ISBLANK(Resultados[[#This Row],['# or s 
Two-]])),"",IF(AND(  NOT(AND(ISBLANK($E626),ISBLANK($F626)))),AND($C626-ABS($E626)&lt;=M626,$C626+$F626&gt;=M626),IF(NOT(ISBLANK($G626)),K626&gt;$G626,UPPER(M626)="OK")))</f>
        <v/>
      </c>
      <c r="S626" s="79" t="str">
        <f>IF(OR(ISBLANK(Resultados[[#This Row],['# or s]]),ISBLANK(Resultados[[#This Row],['# or s 
Three-]])),"",IF(AND(  NOT(AND(ISBLANK($E626),ISBLANK($F626)))),AND($C626-ABS($E626)&lt;=N626,$C626+$F626&gt;=N626),IF(NOT(ISBLANK($G626)),K626&gt;$G626,UPPER(N626)="OK")))</f>
        <v/>
      </c>
      <c r="T626" s="79" t="str">
        <f>IF(OR(ISBLANK(Resultados[[#This Row],['# or s]]),ISBLANK(Resultados[[#This Row],['# or s 
Four-]])),"",IF(AND(  NOT(AND(ISBLANK($E626),ISBLANK($F626)))),AND($C626-ABS($E626)&lt;=O626,$C626+$F626&gt;=O626),IF(NOT(ISBLANK($G626)),K626&gt;$G626,UPPER(O626)="OK")))</f>
        <v/>
      </c>
      <c r="U626" s="79" t="b">
        <f>IF(ISBLANK(Resultados[[#This Row],['# or s]]),P626&lt;&gt;"",AND(P626&lt;&gt;"",Q626&lt;&gt;"",R626&lt;&gt;"",S626&lt;&gt;"",T626&lt;&gt;""))</f>
        <v>0</v>
      </c>
      <c r="V626" s="79" t="b">
        <f t="shared" si="10"/>
        <v>1</v>
      </c>
    </row>
    <row r="627" spans="1:22" x14ac:dyDescent="0.2">
      <c r="A62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Value]])),"",IF(AND(P627,Q627,R627,S627,T627,NOT(U627)),1,IF(AND(ISBLANK(Resultados[[#This Row],[Min
(-)]]),ISBLANK(Resultados[[#This Row],[Max
(+)]]),NOT(ISBLANK(Resultados[[#This Row],[Dimension (nominal)]])),ISBLANK(Resultados[[#This Row],[Requirement]])),"Ref",IF(AND(P627,Q627,R627,S627,T627),2,0))))</f>
        <v/>
      </c>
      <c r="B627" s="40"/>
      <c r="C627" s="30"/>
      <c r="D627" s="37"/>
      <c r="E627" s="30"/>
      <c r="F627" s="30"/>
      <c r="G627" s="30"/>
      <c r="H627" s="30"/>
      <c r="I627" s="55"/>
      <c r="J62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7" s="73"/>
      <c r="L627" s="73"/>
      <c r="M627" s="73"/>
      <c r="N627" s="73"/>
      <c r="O627" s="73"/>
      <c r="P627" s="79" t="str">
        <f>IF(ISBLANK(Resultados[[#This Row],[Sample ]]),"",IF(AND(  NOT(AND(ISBLANK($E627),ISBLANK($F627)))),AND($C627-ABS($E627)&lt;=K627,$C627+$F627&gt;=K627),IF(NOT(ISBLANK($G627)),K627&gt;$G627,UPPER(K627)="OK")))</f>
        <v/>
      </c>
      <c r="Q627" s="79" t="str">
        <f>IF(OR(ISBLANK(Resultados[[#This Row],['# or s]]),ISBLANK(Resultados[[#This Row],['# or s 
One-]])),"",IF(AND(  NOT(AND(ISBLANK($E627),ISBLANK($F627)))),AND($C627-ABS($E627)&lt;=L627,$C627+$F627&gt;=L627),IF(NOT(ISBLANK($G627)),K627&gt;$G627,UPPER(L627)="OK")))</f>
        <v/>
      </c>
      <c r="R627" s="79" t="str">
        <f>IF(OR(ISBLANK(Resultados[[#This Row],['# or s]]),ISBLANK(Resultados[[#This Row],['# or s 
Two-]])),"",IF(AND(  NOT(AND(ISBLANK($E627),ISBLANK($F627)))),AND($C627-ABS($E627)&lt;=M627,$C627+$F627&gt;=M627),IF(NOT(ISBLANK($G627)),K627&gt;$G627,UPPER(M627)="OK")))</f>
        <v/>
      </c>
      <c r="S627" s="79" t="str">
        <f>IF(OR(ISBLANK(Resultados[[#This Row],['# or s]]),ISBLANK(Resultados[[#This Row],['# or s 
Three-]])),"",IF(AND(  NOT(AND(ISBLANK($E627),ISBLANK($F627)))),AND($C627-ABS($E627)&lt;=N627,$C627+$F627&gt;=N627),IF(NOT(ISBLANK($G627)),K627&gt;$G627,UPPER(N627)="OK")))</f>
        <v/>
      </c>
      <c r="T627" s="79" t="str">
        <f>IF(OR(ISBLANK(Resultados[[#This Row],['# or s]]),ISBLANK(Resultados[[#This Row],['# or s 
Four-]])),"",IF(AND(  NOT(AND(ISBLANK($E627),ISBLANK($F627)))),AND($C627-ABS($E627)&lt;=O627,$C627+$F627&gt;=O627),IF(NOT(ISBLANK($G627)),K627&gt;$G627,UPPER(O627)="OK")))</f>
        <v/>
      </c>
      <c r="U627" s="79" t="b">
        <f>IF(ISBLANK(Resultados[[#This Row],['# or s]]),P627&lt;&gt;"",AND(P627&lt;&gt;"",Q627&lt;&gt;"",R627&lt;&gt;"",S627&lt;&gt;"",T627&lt;&gt;""))</f>
        <v>0</v>
      </c>
      <c r="V627" s="79" t="b">
        <f t="shared" si="10"/>
        <v>1</v>
      </c>
    </row>
    <row r="628" spans="1:22" x14ac:dyDescent="0.2">
      <c r="A62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Value]])),"",IF(AND(P628,Q628,R628,S628,T628,NOT(U628)),1,IF(AND(ISBLANK(Resultados[[#This Row],[Min
(-)]]),ISBLANK(Resultados[[#This Row],[Max
(+)]]),NOT(ISBLANK(Resultados[[#This Row],[Dimension (nominal)]])),ISBLANK(Resultados[[#This Row],[Requirement]])),"Ref",IF(AND(P628,Q628,R628,S628,T628),2,0))))</f>
        <v/>
      </c>
      <c r="B628" s="40"/>
      <c r="C628" s="30"/>
      <c r="D628" s="37"/>
      <c r="E628" s="30"/>
      <c r="F628" s="30"/>
      <c r="G628" s="30"/>
      <c r="H628" s="30"/>
      <c r="I628" s="55"/>
      <c r="J62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8" s="73"/>
      <c r="L628" s="73"/>
      <c r="M628" s="73"/>
      <c r="N628" s="73"/>
      <c r="O628" s="73"/>
      <c r="P628" s="79" t="str">
        <f>IF(ISBLANK(Resultados[[#This Row],[Sample ]]),"",IF(AND(  NOT(AND(ISBLANK($E628),ISBLANK($F628)))),AND($C628-ABS($E628)&lt;=K628,$C628+$F628&gt;=K628),IF(NOT(ISBLANK($G628)),K628&gt;$G628,UPPER(K628)="OK")))</f>
        <v/>
      </c>
      <c r="Q628" s="79" t="str">
        <f>IF(OR(ISBLANK(Resultados[[#This Row],['# or s]]),ISBLANK(Resultados[[#This Row],['# or s 
One-]])),"",IF(AND(  NOT(AND(ISBLANK($E628),ISBLANK($F628)))),AND($C628-ABS($E628)&lt;=L628,$C628+$F628&gt;=L628),IF(NOT(ISBLANK($G628)),K628&gt;$G628,UPPER(L628)="OK")))</f>
        <v/>
      </c>
      <c r="R628" s="79" t="str">
        <f>IF(OR(ISBLANK(Resultados[[#This Row],['# or s]]),ISBLANK(Resultados[[#This Row],['# or s 
Two-]])),"",IF(AND(  NOT(AND(ISBLANK($E628),ISBLANK($F628)))),AND($C628-ABS($E628)&lt;=M628,$C628+$F628&gt;=M628),IF(NOT(ISBLANK($G628)),K628&gt;$G628,UPPER(M628)="OK")))</f>
        <v/>
      </c>
      <c r="S628" s="79" t="str">
        <f>IF(OR(ISBLANK(Resultados[[#This Row],['# or s]]),ISBLANK(Resultados[[#This Row],['# or s 
Three-]])),"",IF(AND(  NOT(AND(ISBLANK($E628),ISBLANK($F628)))),AND($C628-ABS($E628)&lt;=N628,$C628+$F628&gt;=N628),IF(NOT(ISBLANK($G628)),K628&gt;$G628,UPPER(N628)="OK")))</f>
        <v/>
      </c>
      <c r="T628" s="79" t="str">
        <f>IF(OR(ISBLANK(Resultados[[#This Row],['# or s]]),ISBLANK(Resultados[[#This Row],['# or s 
Four-]])),"",IF(AND(  NOT(AND(ISBLANK($E628),ISBLANK($F628)))),AND($C628-ABS($E628)&lt;=O628,$C628+$F628&gt;=O628),IF(NOT(ISBLANK($G628)),K628&gt;$G628,UPPER(O628)="OK")))</f>
        <v/>
      </c>
      <c r="U628" s="79" t="b">
        <f>IF(ISBLANK(Resultados[[#This Row],['# or s]]),P628&lt;&gt;"",AND(P628&lt;&gt;"",Q628&lt;&gt;"",R628&lt;&gt;"",S628&lt;&gt;"",T628&lt;&gt;""))</f>
        <v>0</v>
      </c>
      <c r="V628" s="79" t="b">
        <f t="shared" si="10"/>
        <v>1</v>
      </c>
    </row>
    <row r="629" spans="1:22" x14ac:dyDescent="0.2">
      <c r="A62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Value]])),"",IF(AND(P629,Q629,R629,S629,T629,NOT(U629)),1,IF(AND(ISBLANK(Resultados[[#This Row],[Min
(-)]]),ISBLANK(Resultados[[#This Row],[Max
(+)]]),NOT(ISBLANK(Resultados[[#This Row],[Dimension (nominal)]])),ISBLANK(Resultados[[#This Row],[Requirement]])),"Ref",IF(AND(P629,Q629,R629,S629,T629),2,0))))</f>
        <v/>
      </c>
      <c r="B629" s="40"/>
      <c r="C629" s="30"/>
      <c r="D629" s="37"/>
      <c r="E629" s="30"/>
      <c r="F629" s="30"/>
      <c r="G629" s="30"/>
      <c r="H629" s="30"/>
      <c r="I629" s="55"/>
      <c r="J62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29" s="73"/>
      <c r="L629" s="73"/>
      <c r="M629" s="73"/>
      <c r="N629" s="73"/>
      <c r="O629" s="73"/>
      <c r="P629" s="79" t="str">
        <f>IF(ISBLANK(Resultados[[#This Row],[Sample ]]),"",IF(AND(  NOT(AND(ISBLANK($E629),ISBLANK($F629)))),AND($C629-ABS($E629)&lt;=K629,$C629+$F629&gt;=K629),IF(NOT(ISBLANK($G629)),K629&gt;$G629,UPPER(K629)="OK")))</f>
        <v/>
      </c>
      <c r="Q629" s="79" t="str">
        <f>IF(OR(ISBLANK(Resultados[[#This Row],['# or s]]),ISBLANK(Resultados[[#This Row],['# or s 
One-]])),"",IF(AND(  NOT(AND(ISBLANK($E629),ISBLANK($F629)))),AND($C629-ABS($E629)&lt;=L629,$C629+$F629&gt;=L629),IF(NOT(ISBLANK($G629)),K629&gt;$G629,UPPER(L629)="OK")))</f>
        <v/>
      </c>
      <c r="R629" s="79" t="str">
        <f>IF(OR(ISBLANK(Resultados[[#This Row],['# or s]]),ISBLANK(Resultados[[#This Row],['# or s 
Two-]])),"",IF(AND(  NOT(AND(ISBLANK($E629),ISBLANK($F629)))),AND($C629-ABS($E629)&lt;=M629,$C629+$F629&gt;=M629),IF(NOT(ISBLANK($G629)),K629&gt;$G629,UPPER(M629)="OK")))</f>
        <v/>
      </c>
      <c r="S629" s="79" t="str">
        <f>IF(OR(ISBLANK(Resultados[[#This Row],['# or s]]),ISBLANK(Resultados[[#This Row],['# or s 
Three-]])),"",IF(AND(  NOT(AND(ISBLANK($E629),ISBLANK($F629)))),AND($C629-ABS($E629)&lt;=N629,$C629+$F629&gt;=N629),IF(NOT(ISBLANK($G629)),K629&gt;$G629,UPPER(N629)="OK")))</f>
        <v/>
      </c>
      <c r="T629" s="79" t="str">
        <f>IF(OR(ISBLANK(Resultados[[#This Row],['# or s]]),ISBLANK(Resultados[[#This Row],['# or s 
Four-]])),"",IF(AND(  NOT(AND(ISBLANK($E629),ISBLANK($F629)))),AND($C629-ABS($E629)&lt;=O629,$C629+$F629&gt;=O629),IF(NOT(ISBLANK($G629)),K629&gt;$G629,UPPER(O629)="OK")))</f>
        <v/>
      </c>
      <c r="U629" s="79" t="b">
        <f>IF(ISBLANK(Resultados[[#This Row],['# or s]]),P629&lt;&gt;"",AND(P629&lt;&gt;"",Q629&lt;&gt;"",R629&lt;&gt;"",S629&lt;&gt;"",T629&lt;&gt;""))</f>
        <v>0</v>
      </c>
      <c r="V629" s="79" t="b">
        <f t="shared" si="10"/>
        <v>1</v>
      </c>
    </row>
    <row r="630" spans="1:22" x14ac:dyDescent="0.2">
      <c r="A63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Value]])),"",IF(AND(P630,Q630,R630,S630,T630,NOT(U630)),1,IF(AND(ISBLANK(Resultados[[#This Row],[Min
(-)]]),ISBLANK(Resultados[[#This Row],[Max
(+)]]),NOT(ISBLANK(Resultados[[#This Row],[Dimension (nominal)]])),ISBLANK(Resultados[[#This Row],[Requirement]])),"Ref",IF(AND(P630,Q630,R630,S630,T630),2,0))))</f>
        <v/>
      </c>
      <c r="B630" s="40"/>
      <c r="C630" s="30"/>
      <c r="D630" s="37"/>
      <c r="E630" s="30"/>
      <c r="F630" s="30"/>
      <c r="G630" s="30"/>
      <c r="H630" s="30"/>
      <c r="I630" s="55"/>
      <c r="J63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0" s="73"/>
      <c r="L630" s="73"/>
      <c r="M630" s="73"/>
      <c r="N630" s="73"/>
      <c r="O630" s="73"/>
      <c r="P630" s="79" t="str">
        <f>IF(ISBLANK(Resultados[[#This Row],[Sample ]]),"",IF(AND(  NOT(AND(ISBLANK($E630),ISBLANK($F630)))),AND($C630-ABS($E630)&lt;=K630,$C630+$F630&gt;=K630),IF(NOT(ISBLANK($G630)),K630&gt;$G630,UPPER(K630)="OK")))</f>
        <v/>
      </c>
      <c r="Q630" s="79" t="str">
        <f>IF(OR(ISBLANK(Resultados[[#This Row],['# or s]]),ISBLANK(Resultados[[#This Row],['# or s 
One-]])),"",IF(AND(  NOT(AND(ISBLANK($E630),ISBLANK($F630)))),AND($C630-ABS($E630)&lt;=L630,$C630+$F630&gt;=L630),IF(NOT(ISBLANK($G630)),K630&gt;$G630,UPPER(L630)="OK")))</f>
        <v/>
      </c>
      <c r="R630" s="79" t="str">
        <f>IF(OR(ISBLANK(Resultados[[#This Row],['# or s]]),ISBLANK(Resultados[[#This Row],['# or s 
Two-]])),"",IF(AND(  NOT(AND(ISBLANK($E630),ISBLANK($F630)))),AND($C630-ABS($E630)&lt;=M630,$C630+$F630&gt;=M630),IF(NOT(ISBLANK($G630)),K630&gt;$G630,UPPER(M630)="OK")))</f>
        <v/>
      </c>
      <c r="S630" s="79" t="str">
        <f>IF(OR(ISBLANK(Resultados[[#This Row],['# or s]]),ISBLANK(Resultados[[#This Row],['# or s 
Three-]])),"",IF(AND(  NOT(AND(ISBLANK($E630),ISBLANK($F630)))),AND($C630-ABS($E630)&lt;=N630,$C630+$F630&gt;=N630),IF(NOT(ISBLANK($G630)),K630&gt;$G630,UPPER(N630)="OK")))</f>
        <v/>
      </c>
      <c r="T630" s="79" t="str">
        <f>IF(OR(ISBLANK(Resultados[[#This Row],['# or s]]),ISBLANK(Resultados[[#This Row],['# or s 
Four-]])),"",IF(AND(  NOT(AND(ISBLANK($E630),ISBLANK($F630)))),AND($C630-ABS($E630)&lt;=O630,$C630+$F630&gt;=O630),IF(NOT(ISBLANK($G630)),K630&gt;$G630,UPPER(O630)="OK")))</f>
        <v/>
      </c>
      <c r="U630" s="79" t="b">
        <f>IF(ISBLANK(Resultados[[#This Row],['# or s]]),P630&lt;&gt;"",AND(P630&lt;&gt;"",Q630&lt;&gt;"",R630&lt;&gt;"",S630&lt;&gt;"",T630&lt;&gt;""))</f>
        <v>0</v>
      </c>
      <c r="V630" s="79" t="b">
        <f t="shared" si="10"/>
        <v>1</v>
      </c>
    </row>
    <row r="631" spans="1:22" x14ac:dyDescent="0.2">
      <c r="A63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Value]])),"",IF(AND(P631,Q631,R631,S631,T631,NOT(U631)),1,IF(AND(ISBLANK(Resultados[[#This Row],[Min
(-)]]),ISBLANK(Resultados[[#This Row],[Max
(+)]]),NOT(ISBLANK(Resultados[[#This Row],[Dimension (nominal)]])),ISBLANK(Resultados[[#This Row],[Requirement]])),"Ref",IF(AND(P631,Q631,R631,S631,T631),2,0))))</f>
        <v/>
      </c>
      <c r="B631" s="40"/>
      <c r="C631" s="30"/>
      <c r="D631" s="37"/>
      <c r="E631" s="30"/>
      <c r="F631" s="30"/>
      <c r="G631" s="30"/>
      <c r="H631" s="30"/>
      <c r="I631" s="55"/>
      <c r="J63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1" s="73"/>
      <c r="L631" s="73"/>
      <c r="M631" s="73"/>
      <c r="N631" s="73"/>
      <c r="O631" s="73"/>
      <c r="P631" s="79" t="str">
        <f>IF(ISBLANK(Resultados[[#This Row],[Sample ]]),"",IF(AND(  NOT(AND(ISBLANK($E631),ISBLANK($F631)))),AND($C631-ABS($E631)&lt;=K631,$C631+$F631&gt;=K631),IF(NOT(ISBLANK($G631)),K631&gt;$G631,UPPER(K631)="OK")))</f>
        <v/>
      </c>
      <c r="Q631" s="79" t="str">
        <f>IF(OR(ISBLANK(Resultados[[#This Row],['# or s]]),ISBLANK(Resultados[[#This Row],['# or s 
One-]])),"",IF(AND(  NOT(AND(ISBLANK($E631),ISBLANK($F631)))),AND($C631-ABS($E631)&lt;=L631,$C631+$F631&gt;=L631),IF(NOT(ISBLANK($G631)),K631&gt;$G631,UPPER(L631)="OK")))</f>
        <v/>
      </c>
      <c r="R631" s="79" t="str">
        <f>IF(OR(ISBLANK(Resultados[[#This Row],['# or s]]),ISBLANK(Resultados[[#This Row],['# or s 
Two-]])),"",IF(AND(  NOT(AND(ISBLANK($E631),ISBLANK($F631)))),AND($C631-ABS($E631)&lt;=M631,$C631+$F631&gt;=M631),IF(NOT(ISBLANK($G631)),K631&gt;$G631,UPPER(M631)="OK")))</f>
        <v/>
      </c>
      <c r="S631" s="79" t="str">
        <f>IF(OR(ISBLANK(Resultados[[#This Row],['# or s]]),ISBLANK(Resultados[[#This Row],['# or s 
Three-]])),"",IF(AND(  NOT(AND(ISBLANK($E631),ISBLANK($F631)))),AND($C631-ABS($E631)&lt;=N631,$C631+$F631&gt;=N631),IF(NOT(ISBLANK($G631)),K631&gt;$G631,UPPER(N631)="OK")))</f>
        <v/>
      </c>
      <c r="T631" s="79" t="str">
        <f>IF(OR(ISBLANK(Resultados[[#This Row],['# or s]]),ISBLANK(Resultados[[#This Row],['# or s 
Four-]])),"",IF(AND(  NOT(AND(ISBLANK($E631),ISBLANK($F631)))),AND($C631-ABS($E631)&lt;=O631,$C631+$F631&gt;=O631),IF(NOT(ISBLANK($G631)),K631&gt;$G631,UPPER(O631)="OK")))</f>
        <v/>
      </c>
      <c r="U631" s="79" t="b">
        <f>IF(ISBLANK(Resultados[[#This Row],['# or s]]),P631&lt;&gt;"",AND(P631&lt;&gt;"",Q631&lt;&gt;"",R631&lt;&gt;"",S631&lt;&gt;"",T631&lt;&gt;""))</f>
        <v>0</v>
      </c>
      <c r="V631" s="79" t="b">
        <f t="shared" si="10"/>
        <v>1</v>
      </c>
    </row>
    <row r="632" spans="1:22" x14ac:dyDescent="0.2">
      <c r="A63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Value]])),"",IF(AND(P632,Q632,R632,S632,T632,NOT(U632)),1,IF(AND(ISBLANK(Resultados[[#This Row],[Min
(-)]]),ISBLANK(Resultados[[#This Row],[Max
(+)]]),NOT(ISBLANK(Resultados[[#This Row],[Dimension (nominal)]])),ISBLANK(Resultados[[#This Row],[Requirement]])),"Ref",IF(AND(P632,Q632,R632,S632,T632),2,0))))</f>
        <v/>
      </c>
      <c r="B632" s="40"/>
      <c r="C632" s="30"/>
      <c r="D632" s="37"/>
      <c r="E632" s="30"/>
      <c r="F632" s="30"/>
      <c r="G632" s="30"/>
      <c r="H632" s="30"/>
      <c r="I632" s="55"/>
      <c r="J63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2" s="73"/>
      <c r="L632" s="73"/>
      <c r="M632" s="73"/>
      <c r="N632" s="73"/>
      <c r="O632" s="73"/>
      <c r="P632" s="79" t="str">
        <f>IF(ISBLANK(Resultados[[#This Row],[Sample ]]),"",IF(AND(  NOT(AND(ISBLANK($E632),ISBLANK($F632)))),AND($C632-ABS($E632)&lt;=K632,$C632+$F632&gt;=K632),IF(NOT(ISBLANK($G632)),K632&gt;$G632,UPPER(K632)="OK")))</f>
        <v/>
      </c>
      <c r="Q632" s="79" t="str">
        <f>IF(OR(ISBLANK(Resultados[[#This Row],['# or s]]),ISBLANK(Resultados[[#This Row],['# or s 
One-]])),"",IF(AND(  NOT(AND(ISBLANK($E632),ISBLANK($F632)))),AND($C632-ABS($E632)&lt;=L632,$C632+$F632&gt;=L632),IF(NOT(ISBLANK($G632)),K632&gt;$G632,UPPER(L632)="OK")))</f>
        <v/>
      </c>
      <c r="R632" s="79" t="str">
        <f>IF(OR(ISBLANK(Resultados[[#This Row],['# or s]]),ISBLANK(Resultados[[#This Row],['# or s 
Two-]])),"",IF(AND(  NOT(AND(ISBLANK($E632),ISBLANK($F632)))),AND($C632-ABS($E632)&lt;=M632,$C632+$F632&gt;=M632),IF(NOT(ISBLANK($G632)),K632&gt;$G632,UPPER(M632)="OK")))</f>
        <v/>
      </c>
      <c r="S632" s="79" t="str">
        <f>IF(OR(ISBLANK(Resultados[[#This Row],['# or s]]),ISBLANK(Resultados[[#This Row],['# or s 
Three-]])),"",IF(AND(  NOT(AND(ISBLANK($E632),ISBLANK($F632)))),AND($C632-ABS($E632)&lt;=N632,$C632+$F632&gt;=N632),IF(NOT(ISBLANK($G632)),K632&gt;$G632,UPPER(N632)="OK")))</f>
        <v/>
      </c>
      <c r="T632" s="79" t="str">
        <f>IF(OR(ISBLANK(Resultados[[#This Row],['# or s]]),ISBLANK(Resultados[[#This Row],['# or s 
Four-]])),"",IF(AND(  NOT(AND(ISBLANK($E632),ISBLANK($F632)))),AND($C632-ABS($E632)&lt;=O632,$C632+$F632&gt;=O632),IF(NOT(ISBLANK($G632)),K632&gt;$G632,UPPER(O632)="OK")))</f>
        <v/>
      </c>
      <c r="U632" s="79" t="b">
        <f>IF(ISBLANK(Resultados[[#This Row],['# or s]]),P632&lt;&gt;"",AND(P632&lt;&gt;"",Q632&lt;&gt;"",R632&lt;&gt;"",S632&lt;&gt;"",T632&lt;&gt;""))</f>
        <v>0</v>
      </c>
      <c r="V632" s="79" t="b">
        <f t="shared" si="10"/>
        <v>1</v>
      </c>
    </row>
    <row r="633" spans="1:22" x14ac:dyDescent="0.2">
      <c r="A63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Value]])),"",IF(AND(P633,Q633,R633,S633,T633,NOT(U633)),1,IF(AND(ISBLANK(Resultados[[#This Row],[Min
(-)]]),ISBLANK(Resultados[[#This Row],[Max
(+)]]),NOT(ISBLANK(Resultados[[#This Row],[Dimension (nominal)]])),ISBLANK(Resultados[[#This Row],[Requirement]])),"Ref",IF(AND(P633,Q633,R633,S633,T633),2,0))))</f>
        <v/>
      </c>
      <c r="B633" s="40"/>
      <c r="C633" s="30"/>
      <c r="D633" s="37"/>
      <c r="E633" s="30"/>
      <c r="F633" s="30"/>
      <c r="G633" s="30"/>
      <c r="H633" s="30"/>
      <c r="I633" s="55"/>
      <c r="J63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3" s="73"/>
      <c r="L633" s="73"/>
      <c r="M633" s="73"/>
      <c r="N633" s="73"/>
      <c r="O633" s="73"/>
      <c r="P633" s="79" t="str">
        <f>IF(ISBLANK(Resultados[[#This Row],[Sample ]]),"",IF(AND(  NOT(AND(ISBLANK($E633),ISBLANK($F633)))),AND($C633-ABS($E633)&lt;=K633,$C633+$F633&gt;=K633),IF(NOT(ISBLANK($G633)),K633&gt;$G633,UPPER(K633)="OK")))</f>
        <v/>
      </c>
      <c r="Q633" s="79" t="str">
        <f>IF(OR(ISBLANK(Resultados[[#This Row],['# or s]]),ISBLANK(Resultados[[#This Row],['# or s 
One-]])),"",IF(AND(  NOT(AND(ISBLANK($E633),ISBLANK($F633)))),AND($C633-ABS($E633)&lt;=L633,$C633+$F633&gt;=L633),IF(NOT(ISBLANK($G633)),K633&gt;$G633,UPPER(L633)="OK")))</f>
        <v/>
      </c>
      <c r="R633" s="79" t="str">
        <f>IF(OR(ISBLANK(Resultados[[#This Row],['# or s]]),ISBLANK(Resultados[[#This Row],['# or s 
Two-]])),"",IF(AND(  NOT(AND(ISBLANK($E633),ISBLANK($F633)))),AND($C633-ABS($E633)&lt;=M633,$C633+$F633&gt;=M633),IF(NOT(ISBLANK($G633)),K633&gt;$G633,UPPER(M633)="OK")))</f>
        <v/>
      </c>
      <c r="S633" s="79" t="str">
        <f>IF(OR(ISBLANK(Resultados[[#This Row],['# or s]]),ISBLANK(Resultados[[#This Row],['# or s 
Three-]])),"",IF(AND(  NOT(AND(ISBLANK($E633),ISBLANK($F633)))),AND($C633-ABS($E633)&lt;=N633,$C633+$F633&gt;=N633),IF(NOT(ISBLANK($G633)),K633&gt;$G633,UPPER(N633)="OK")))</f>
        <v/>
      </c>
      <c r="T633" s="79" t="str">
        <f>IF(OR(ISBLANK(Resultados[[#This Row],['# or s]]),ISBLANK(Resultados[[#This Row],['# or s 
Four-]])),"",IF(AND(  NOT(AND(ISBLANK($E633),ISBLANK($F633)))),AND($C633-ABS($E633)&lt;=O633,$C633+$F633&gt;=O633),IF(NOT(ISBLANK($G633)),K633&gt;$G633,UPPER(O633)="OK")))</f>
        <v/>
      </c>
      <c r="U633" s="79" t="b">
        <f>IF(ISBLANK(Resultados[[#This Row],['# or s]]),P633&lt;&gt;"",AND(P633&lt;&gt;"",Q633&lt;&gt;"",R633&lt;&gt;"",S633&lt;&gt;"",T633&lt;&gt;""))</f>
        <v>0</v>
      </c>
      <c r="V633" s="79" t="b">
        <f t="shared" si="10"/>
        <v>1</v>
      </c>
    </row>
    <row r="634" spans="1:22" x14ac:dyDescent="0.2">
      <c r="A63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Value]])),"",IF(AND(P634,Q634,R634,S634,T634,NOT(U634)),1,IF(AND(ISBLANK(Resultados[[#This Row],[Min
(-)]]),ISBLANK(Resultados[[#This Row],[Max
(+)]]),NOT(ISBLANK(Resultados[[#This Row],[Dimension (nominal)]])),ISBLANK(Resultados[[#This Row],[Requirement]])),"Ref",IF(AND(P634,Q634,R634,S634,T634),2,0))))</f>
        <v/>
      </c>
      <c r="B634" s="40"/>
      <c r="C634" s="30"/>
      <c r="D634" s="37"/>
      <c r="E634" s="30"/>
      <c r="F634" s="30"/>
      <c r="G634" s="30"/>
      <c r="H634" s="30"/>
      <c r="I634" s="55"/>
      <c r="J63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4" s="73"/>
      <c r="L634" s="73"/>
      <c r="M634" s="73"/>
      <c r="N634" s="73"/>
      <c r="O634" s="73"/>
      <c r="P634" s="79" t="str">
        <f>IF(ISBLANK(Resultados[[#This Row],[Sample ]]),"",IF(AND(  NOT(AND(ISBLANK($E634),ISBLANK($F634)))),AND($C634-ABS($E634)&lt;=K634,$C634+$F634&gt;=K634),IF(NOT(ISBLANK($G634)),K634&gt;$G634,UPPER(K634)="OK")))</f>
        <v/>
      </c>
      <c r="Q634" s="79" t="str">
        <f>IF(OR(ISBLANK(Resultados[[#This Row],['# or s]]),ISBLANK(Resultados[[#This Row],['# or s 
One-]])),"",IF(AND(  NOT(AND(ISBLANK($E634),ISBLANK($F634)))),AND($C634-ABS($E634)&lt;=L634,$C634+$F634&gt;=L634),IF(NOT(ISBLANK($G634)),K634&gt;$G634,UPPER(L634)="OK")))</f>
        <v/>
      </c>
      <c r="R634" s="79" t="str">
        <f>IF(OR(ISBLANK(Resultados[[#This Row],['# or s]]),ISBLANK(Resultados[[#This Row],['# or s 
Two-]])),"",IF(AND(  NOT(AND(ISBLANK($E634),ISBLANK($F634)))),AND($C634-ABS($E634)&lt;=M634,$C634+$F634&gt;=M634),IF(NOT(ISBLANK($G634)),K634&gt;$G634,UPPER(M634)="OK")))</f>
        <v/>
      </c>
      <c r="S634" s="79" t="str">
        <f>IF(OR(ISBLANK(Resultados[[#This Row],['# or s]]),ISBLANK(Resultados[[#This Row],['# or s 
Three-]])),"",IF(AND(  NOT(AND(ISBLANK($E634),ISBLANK($F634)))),AND($C634-ABS($E634)&lt;=N634,$C634+$F634&gt;=N634),IF(NOT(ISBLANK($G634)),K634&gt;$G634,UPPER(N634)="OK")))</f>
        <v/>
      </c>
      <c r="T634" s="79" t="str">
        <f>IF(OR(ISBLANK(Resultados[[#This Row],['# or s]]),ISBLANK(Resultados[[#This Row],['# or s 
Four-]])),"",IF(AND(  NOT(AND(ISBLANK($E634),ISBLANK($F634)))),AND($C634-ABS($E634)&lt;=O634,$C634+$F634&gt;=O634),IF(NOT(ISBLANK($G634)),K634&gt;$G634,UPPER(O634)="OK")))</f>
        <v/>
      </c>
      <c r="U634" s="79" t="b">
        <f>IF(ISBLANK(Resultados[[#This Row],['# or s]]),P634&lt;&gt;"",AND(P634&lt;&gt;"",Q634&lt;&gt;"",R634&lt;&gt;"",S634&lt;&gt;"",T634&lt;&gt;""))</f>
        <v>0</v>
      </c>
      <c r="V634" s="79" t="b">
        <f t="shared" si="10"/>
        <v>1</v>
      </c>
    </row>
    <row r="635" spans="1:22" x14ac:dyDescent="0.2">
      <c r="A635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Value]])),"",IF(AND(P635,Q635,R635,S635,T635,NOT(U635)),1,IF(AND(ISBLANK(Resultados[[#This Row],[Min
(-)]]),ISBLANK(Resultados[[#This Row],[Max
(+)]]),NOT(ISBLANK(Resultados[[#This Row],[Dimension (nominal)]])),ISBLANK(Resultados[[#This Row],[Requirement]])),"Ref",IF(AND(P635,Q635,R635,S635,T635),2,0))))</f>
        <v/>
      </c>
      <c r="B635" s="40"/>
      <c r="C635" s="30"/>
      <c r="D635" s="37"/>
      <c r="E635" s="30"/>
      <c r="F635" s="30"/>
      <c r="G635" s="30"/>
      <c r="H635" s="30"/>
      <c r="I635" s="55"/>
      <c r="J635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5" s="73"/>
      <c r="L635" s="73"/>
      <c r="M635" s="73"/>
      <c r="N635" s="73"/>
      <c r="O635" s="73"/>
      <c r="P635" s="79" t="str">
        <f>IF(ISBLANK(Resultados[[#This Row],[Sample ]]),"",IF(AND(  NOT(AND(ISBLANK($E635),ISBLANK($F635)))),AND($C635-ABS($E635)&lt;=K635,$C635+$F635&gt;=K635),IF(NOT(ISBLANK($G635)),K635&gt;$G635,UPPER(K635)="OK")))</f>
        <v/>
      </c>
      <c r="Q635" s="79" t="str">
        <f>IF(OR(ISBLANK(Resultados[[#This Row],['# or s]]),ISBLANK(Resultados[[#This Row],['# or s 
One-]])),"",IF(AND(  NOT(AND(ISBLANK($E635),ISBLANK($F635)))),AND($C635-ABS($E635)&lt;=L635,$C635+$F635&gt;=L635),IF(NOT(ISBLANK($G635)),K635&gt;$G635,UPPER(L635)="OK")))</f>
        <v/>
      </c>
      <c r="R635" s="79" t="str">
        <f>IF(OR(ISBLANK(Resultados[[#This Row],['# or s]]),ISBLANK(Resultados[[#This Row],['# or s 
Two-]])),"",IF(AND(  NOT(AND(ISBLANK($E635),ISBLANK($F635)))),AND($C635-ABS($E635)&lt;=M635,$C635+$F635&gt;=M635),IF(NOT(ISBLANK($G635)),K635&gt;$G635,UPPER(M635)="OK")))</f>
        <v/>
      </c>
      <c r="S635" s="79" t="str">
        <f>IF(OR(ISBLANK(Resultados[[#This Row],['# or s]]),ISBLANK(Resultados[[#This Row],['# or s 
Three-]])),"",IF(AND(  NOT(AND(ISBLANK($E635),ISBLANK($F635)))),AND($C635-ABS($E635)&lt;=N635,$C635+$F635&gt;=N635),IF(NOT(ISBLANK($G635)),K635&gt;$G635,UPPER(N635)="OK")))</f>
        <v/>
      </c>
      <c r="T635" s="79" t="str">
        <f>IF(OR(ISBLANK(Resultados[[#This Row],['# or s]]),ISBLANK(Resultados[[#This Row],['# or s 
Four-]])),"",IF(AND(  NOT(AND(ISBLANK($E635),ISBLANK($F635)))),AND($C635-ABS($E635)&lt;=O635,$C635+$F635&gt;=O635),IF(NOT(ISBLANK($G635)),K635&gt;$G635,UPPER(O635)="OK")))</f>
        <v/>
      </c>
      <c r="U635" s="79" t="b">
        <f>IF(ISBLANK(Resultados[[#This Row],['# or s]]),P635&lt;&gt;"",AND(P635&lt;&gt;"",Q635&lt;&gt;"",R635&lt;&gt;"",S635&lt;&gt;"",T635&lt;&gt;""))</f>
        <v>0</v>
      </c>
      <c r="V635" s="79" t="b">
        <f t="shared" si="10"/>
        <v>1</v>
      </c>
    </row>
    <row r="636" spans="1:22" x14ac:dyDescent="0.2">
      <c r="A636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Value]])),"",IF(AND(P636,Q636,R636,S636,T636,NOT(U636)),1,IF(AND(ISBLANK(Resultados[[#This Row],[Min
(-)]]),ISBLANK(Resultados[[#This Row],[Max
(+)]]),NOT(ISBLANK(Resultados[[#This Row],[Dimension (nominal)]])),ISBLANK(Resultados[[#This Row],[Requirement]])),"Ref",IF(AND(P636,Q636,R636,S636,T636),2,0))))</f>
        <v/>
      </c>
      <c r="B636" s="40"/>
      <c r="C636" s="30"/>
      <c r="D636" s="37"/>
      <c r="E636" s="30"/>
      <c r="F636" s="30"/>
      <c r="G636" s="30"/>
      <c r="H636" s="30"/>
      <c r="I636" s="55"/>
      <c r="J636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6" s="73"/>
      <c r="L636" s="73"/>
      <c r="M636" s="73"/>
      <c r="N636" s="73"/>
      <c r="O636" s="73"/>
      <c r="P636" s="79" t="str">
        <f>IF(ISBLANK(Resultados[[#This Row],[Sample ]]),"",IF(AND(  NOT(AND(ISBLANK($E636),ISBLANK($F636)))),AND($C636-ABS($E636)&lt;=K636,$C636+$F636&gt;=K636),IF(NOT(ISBLANK($G636)),K636&gt;$G636,UPPER(K636)="OK")))</f>
        <v/>
      </c>
      <c r="Q636" s="79" t="str">
        <f>IF(OR(ISBLANK(Resultados[[#This Row],['# or s]]),ISBLANK(Resultados[[#This Row],['# or s 
One-]])),"",IF(AND(  NOT(AND(ISBLANK($E636),ISBLANK($F636)))),AND($C636-ABS($E636)&lt;=L636,$C636+$F636&gt;=L636),IF(NOT(ISBLANK($G636)),K636&gt;$G636,UPPER(L636)="OK")))</f>
        <v/>
      </c>
      <c r="R636" s="79" t="str">
        <f>IF(OR(ISBLANK(Resultados[[#This Row],['# or s]]),ISBLANK(Resultados[[#This Row],['# or s 
Two-]])),"",IF(AND(  NOT(AND(ISBLANK($E636),ISBLANK($F636)))),AND($C636-ABS($E636)&lt;=M636,$C636+$F636&gt;=M636),IF(NOT(ISBLANK($G636)),K636&gt;$G636,UPPER(M636)="OK")))</f>
        <v/>
      </c>
      <c r="S636" s="79" t="str">
        <f>IF(OR(ISBLANK(Resultados[[#This Row],['# or s]]),ISBLANK(Resultados[[#This Row],['# or s 
Three-]])),"",IF(AND(  NOT(AND(ISBLANK($E636),ISBLANK($F636)))),AND($C636-ABS($E636)&lt;=N636,$C636+$F636&gt;=N636),IF(NOT(ISBLANK($G636)),K636&gt;$G636,UPPER(N636)="OK")))</f>
        <v/>
      </c>
      <c r="T636" s="79" t="str">
        <f>IF(OR(ISBLANK(Resultados[[#This Row],['# or s]]),ISBLANK(Resultados[[#This Row],['# or s 
Four-]])),"",IF(AND(  NOT(AND(ISBLANK($E636),ISBLANK($F636)))),AND($C636-ABS($E636)&lt;=O636,$C636+$F636&gt;=O636),IF(NOT(ISBLANK($G636)),K636&gt;$G636,UPPER(O636)="OK")))</f>
        <v/>
      </c>
      <c r="U636" s="79" t="b">
        <f>IF(ISBLANK(Resultados[[#This Row],['# or s]]),P636&lt;&gt;"",AND(P636&lt;&gt;"",Q636&lt;&gt;"",R636&lt;&gt;"",S636&lt;&gt;"",T636&lt;&gt;""))</f>
        <v>0</v>
      </c>
      <c r="V636" s="79" t="b">
        <f t="shared" si="10"/>
        <v>1</v>
      </c>
    </row>
    <row r="637" spans="1:22" x14ac:dyDescent="0.2">
      <c r="A637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Value]])),"",IF(AND(P637,Q637,R637,S637,T637,NOT(U637)),1,IF(AND(ISBLANK(Resultados[[#This Row],[Min
(-)]]),ISBLANK(Resultados[[#This Row],[Max
(+)]]),NOT(ISBLANK(Resultados[[#This Row],[Dimension (nominal)]])),ISBLANK(Resultados[[#This Row],[Requirement]])),"Ref",IF(AND(P637,Q637,R637,S637,T637),2,0))))</f>
        <v/>
      </c>
      <c r="B637" s="40"/>
      <c r="C637" s="30"/>
      <c r="D637" s="37"/>
      <c r="E637" s="30"/>
      <c r="F637" s="30"/>
      <c r="G637" s="30"/>
      <c r="H637" s="30"/>
      <c r="I637" s="55"/>
      <c r="J637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7" s="73"/>
      <c r="L637" s="73"/>
      <c r="M637" s="73"/>
      <c r="N637" s="73"/>
      <c r="O637" s="73"/>
      <c r="P637" s="79" t="str">
        <f>IF(ISBLANK(Resultados[[#This Row],[Sample ]]),"",IF(AND(  NOT(AND(ISBLANK($E637),ISBLANK($F637)))),AND($C637-ABS($E637)&lt;=K637,$C637+$F637&gt;=K637),IF(NOT(ISBLANK($G637)),K637&gt;$G637,UPPER(K637)="OK")))</f>
        <v/>
      </c>
      <c r="Q637" s="79" t="str">
        <f>IF(OR(ISBLANK(Resultados[[#This Row],['# or s]]),ISBLANK(Resultados[[#This Row],['# or s 
One-]])),"",IF(AND(  NOT(AND(ISBLANK($E637),ISBLANK($F637)))),AND($C637-ABS($E637)&lt;=L637,$C637+$F637&gt;=L637),IF(NOT(ISBLANK($G637)),K637&gt;$G637,UPPER(L637)="OK")))</f>
        <v/>
      </c>
      <c r="R637" s="79" t="str">
        <f>IF(OR(ISBLANK(Resultados[[#This Row],['# or s]]),ISBLANK(Resultados[[#This Row],['# or s 
Two-]])),"",IF(AND(  NOT(AND(ISBLANK($E637),ISBLANK($F637)))),AND($C637-ABS($E637)&lt;=M637,$C637+$F637&gt;=M637),IF(NOT(ISBLANK($G637)),K637&gt;$G637,UPPER(M637)="OK")))</f>
        <v/>
      </c>
      <c r="S637" s="79" t="str">
        <f>IF(OR(ISBLANK(Resultados[[#This Row],['# or s]]),ISBLANK(Resultados[[#This Row],['# or s 
Three-]])),"",IF(AND(  NOT(AND(ISBLANK($E637),ISBLANK($F637)))),AND($C637-ABS($E637)&lt;=N637,$C637+$F637&gt;=N637),IF(NOT(ISBLANK($G637)),K637&gt;$G637,UPPER(N637)="OK")))</f>
        <v/>
      </c>
      <c r="T637" s="79" t="str">
        <f>IF(OR(ISBLANK(Resultados[[#This Row],['# or s]]),ISBLANK(Resultados[[#This Row],['# or s 
Four-]])),"",IF(AND(  NOT(AND(ISBLANK($E637),ISBLANK($F637)))),AND($C637-ABS($E637)&lt;=O637,$C637+$F637&gt;=O637),IF(NOT(ISBLANK($G637)),K637&gt;$G637,UPPER(O637)="OK")))</f>
        <v/>
      </c>
      <c r="U637" s="79" t="b">
        <f>IF(ISBLANK(Resultados[[#This Row],['# or s]]),P637&lt;&gt;"",AND(P637&lt;&gt;"",Q637&lt;&gt;"",R637&lt;&gt;"",S637&lt;&gt;"",T637&lt;&gt;""))</f>
        <v>0</v>
      </c>
      <c r="V637" s="79" t="b">
        <f t="shared" si="10"/>
        <v>1</v>
      </c>
    </row>
    <row r="638" spans="1:22" x14ac:dyDescent="0.2">
      <c r="A638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Value]])),"",IF(AND(P638,Q638,R638,S638,T638,NOT(U638)),1,IF(AND(ISBLANK(Resultados[[#This Row],[Min
(-)]]),ISBLANK(Resultados[[#This Row],[Max
(+)]]),NOT(ISBLANK(Resultados[[#This Row],[Dimension (nominal)]])),ISBLANK(Resultados[[#This Row],[Requirement]])),"Ref",IF(AND(P638,Q638,R638,S638,T638),2,0))))</f>
        <v/>
      </c>
      <c r="B638" s="40"/>
      <c r="C638" s="30"/>
      <c r="D638" s="37"/>
      <c r="E638" s="30"/>
      <c r="F638" s="30"/>
      <c r="G638" s="30"/>
      <c r="H638" s="30"/>
      <c r="I638" s="55"/>
      <c r="J638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8" s="73"/>
      <c r="L638" s="73"/>
      <c r="M638" s="73"/>
      <c r="N638" s="73"/>
      <c r="O638" s="73"/>
      <c r="P638" s="79" t="str">
        <f>IF(ISBLANK(Resultados[[#This Row],[Sample ]]),"",IF(AND(  NOT(AND(ISBLANK($E638),ISBLANK($F638)))),AND($C638-ABS($E638)&lt;=K638,$C638+$F638&gt;=K638),IF(NOT(ISBLANK($G638)),K638&gt;$G638,UPPER(K638)="OK")))</f>
        <v/>
      </c>
      <c r="Q638" s="79" t="str">
        <f>IF(OR(ISBLANK(Resultados[[#This Row],['# or s]]),ISBLANK(Resultados[[#This Row],['# or s 
One-]])),"",IF(AND(  NOT(AND(ISBLANK($E638),ISBLANK($F638)))),AND($C638-ABS($E638)&lt;=L638,$C638+$F638&gt;=L638),IF(NOT(ISBLANK($G638)),K638&gt;$G638,UPPER(L638)="OK")))</f>
        <v/>
      </c>
      <c r="R638" s="79" t="str">
        <f>IF(OR(ISBLANK(Resultados[[#This Row],['# or s]]),ISBLANK(Resultados[[#This Row],['# or s 
Two-]])),"",IF(AND(  NOT(AND(ISBLANK($E638),ISBLANK($F638)))),AND($C638-ABS($E638)&lt;=M638,$C638+$F638&gt;=M638),IF(NOT(ISBLANK($G638)),K638&gt;$G638,UPPER(M638)="OK")))</f>
        <v/>
      </c>
      <c r="S638" s="79" t="str">
        <f>IF(OR(ISBLANK(Resultados[[#This Row],['# or s]]),ISBLANK(Resultados[[#This Row],['# or s 
Three-]])),"",IF(AND(  NOT(AND(ISBLANK($E638),ISBLANK($F638)))),AND($C638-ABS($E638)&lt;=N638,$C638+$F638&gt;=N638),IF(NOT(ISBLANK($G638)),K638&gt;$G638,UPPER(N638)="OK")))</f>
        <v/>
      </c>
      <c r="T638" s="79" t="str">
        <f>IF(OR(ISBLANK(Resultados[[#This Row],['# or s]]),ISBLANK(Resultados[[#This Row],['# or s 
Four-]])),"",IF(AND(  NOT(AND(ISBLANK($E638),ISBLANK($F638)))),AND($C638-ABS($E638)&lt;=O638,$C638+$F638&gt;=O638),IF(NOT(ISBLANK($G638)),K638&gt;$G638,UPPER(O638)="OK")))</f>
        <v/>
      </c>
      <c r="U638" s="79" t="b">
        <f>IF(ISBLANK(Resultados[[#This Row],['# or s]]),P638&lt;&gt;"",AND(P638&lt;&gt;"",Q638&lt;&gt;"",R638&lt;&gt;"",S638&lt;&gt;"",T638&lt;&gt;""))</f>
        <v>0</v>
      </c>
      <c r="V638" s="79" t="b">
        <f t="shared" si="10"/>
        <v>1</v>
      </c>
    </row>
    <row r="639" spans="1:22" x14ac:dyDescent="0.2">
      <c r="A639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Value]])),"",IF(AND(P639,Q639,R639,S639,T639,NOT(U639)),1,IF(AND(ISBLANK(Resultados[[#This Row],[Min
(-)]]),ISBLANK(Resultados[[#This Row],[Max
(+)]]),NOT(ISBLANK(Resultados[[#This Row],[Dimension (nominal)]])),ISBLANK(Resultados[[#This Row],[Requirement]])),"Ref",IF(AND(P639,Q639,R639,S639,T639),2,0))))</f>
        <v/>
      </c>
      <c r="B639" s="40"/>
      <c r="C639" s="30"/>
      <c r="D639" s="37"/>
      <c r="E639" s="30"/>
      <c r="F639" s="30"/>
      <c r="G639" s="30"/>
      <c r="H639" s="30"/>
      <c r="I639" s="55"/>
      <c r="J639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39" s="73"/>
      <c r="L639" s="73"/>
      <c r="M639" s="73"/>
      <c r="N639" s="73"/>
      <c r="O639" s="73"/>
      <c r="P639" s="79" t="str">
        <f>IF(ISBLANK(Resultados[[#This Row],[Sample ]]),"",IF(AND(  NOT(AND(ISBLANK($E639),ISBLANK($F639)))),AND($C639-ABS($E639)&lt;=K639,$C639+$F639&gt;=K639),IF(NOT(ISBLANK($G639)),K639&gt;$G639,UPPER(K639)="OK")))</f>
        <v/>
      </c>
      <c r="Q639" s="79" t="str">
        <f>IF(OR(ISBLANK(Resultados[[#This Row],['# or s]]),ISBLANK(Resultados[[#This Row],['# or s 
One-]])),"",IF(AND(  NOT(AND(ISBLANK($E639),ISBLANK($F639)))),AND($C639-ABS($E639)&lt;=L639,$C639+$F639&gt;=L639),IF(NOT(ISBLANK($G639)),K639&gt;$G639,UPPER(L639)="OK")))</f>
        <v/>
      </c>
      <c r="R639" s="79" t="str">
        <f>IF(OR(ISBLANK(Resultados[[#This Row],['# or s]]),ISBLANK(Resultados[[#This Row],['# or s 
Two-]])),"",IF(AND(  NOT(AND(ISBLANK($E639),ISBLANK($F639)))),AND($C639-ABS($E639)&lt;=M639,$C639+$F639&gt;=M639),IF(NOT(ISBLANK($G639)),K639&gt;$G639,UPPER(M639)="OK")))</f>
        <v/>
      </c>
      <c r="S639" s="79" t="str">
        <f>IF(OR(ISBLANK(Resultados[[#This Row],['# or s]]),ISBLANK(Resultados[[#This Row],['# or s 
Three-]])),"",IF(AND(  NOT(AND(ISBLANK($E639),ISBLANK($F639)))),AND($C639-ABS($E639)&lt;=N639,$C639+$F639&gt;=N639),IF(NOT(ISBLANK($G639)),K639&gt;$G639,UPPER(N639)="OK")))</f>
        <v/>
      </c>
      <c r="T639" s="79" t="str">
        <f>IF(OR(ISBLANK(Resultados[[#This Row],['# or s]]),ISBLANK(Resultados[[#This Row],['# or s 
Four-]])),"",IF(AND(  NOT(AND(ISBLANK($E639),ISBLANK($F639)))),AND($C639-ABS($E639)&lt;=O639,$C639+$F639&gt;=O639),IF(NOT(ISBLANK($G639)),K639&gt;$G639,UPPER(O639)="OK")))</f>
        <v/>
      </c>
      <c r="U639" s="79" t="b">
        <f>IF(ISBLANK(Resultados[[#This Row],['# or s]]),P639&lt;&gt;"",AND(P639&lt;&gt;"",Q639&lt;&gt;"",R639&lt;&gt;"",S639&lt;&gt;"",T639&lt;&gt;""))</f>
        <v>0</v>
      </c>
      <c r="V639" s="79" t="b">
        <f t="shared" si="10"/>
        <v>1</v>
      </c>
    </row>
    <row r="640" spans="1:22" x14ac:dyDescent="0.2">
      <c r="A640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Value]])),"",IF(AND(P640,Q640,R640,S640,T640,NOT(U640)),1,IF(AND(ISBLANK(Resultados[[#This Row],[Min
(-)]]),ISBLANK(Resultados[[#This Row],[Max
(+)]]),NOT(ISBLANK(Resultados[[#This Row],[Dimension (nominal)]])),ISBLANK(Resultados[[#This Row],[Requirement]])),"Ref",IF(AND(P640,Q640,R640,S640,T640),2,0))))</f>
        <v/>
      </c>
      <c r="B640" s="40"/>
      <c r="C640" s="30"/>
      <c r="D640" s="37"/>
      <c r="E640" s="30"/>
      <c r="F640" s="30"/>
      <c r="G640" s="30"/>
      <c r="H640" s="30"/>
      <c r="I640" s="55"/>
      <c r="J640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40" s="73"/>
      <c r="L640" s="73"/>
      <c r="M640" s="73"/>
      <c r="N640" s="73"/>
      <c r="O640" s="73"/>
      <c r="P640" s="79" t="str">
        <f>IF(ISBLANK(Resultados[[#This Row],[Sample ]]),"",IF(AND(  NOT(AND(ISBLANK($E640),ISBLANK($F640)))),AND($C640-ABS($E640)&lt;=K640,$C640+$F640&gt;=K640),IF(NOT(ISBLANK($G640)),K640&gt;$G640,UPPER(K640)="OK")))</f>
        <v/>
      </c>
      <c r="Q640" s="79" t="str">
        <f>IF(OR(ISBLANK(Resultados[[#This Row],['# or s]]),ISBLANK(Resultados[[#This Row],['# or s 
One-]])),"",IF(AND(  NOT(AND(ISBLANK($E640),ISBLANK($F640)))),AND($C640-ABS($E640)&lt;=L640,$C640+$F640&gt;=L640),IF(NOT(ISBLANK($G640)),K640&gt;$G640,UPPER(L640)="OK")))</f>
        <v/>
      </c>
      <c r="R640" s="79" t="str">
        <f>IF(OR(ISBLANK(Resultados[[#This Row],['# or s]]),ISBLANK(Resultados[[#This Row],['# or s 
Two-]])),"",IF(AND(  NOT(AND(ISBLANK($E640),ISBLANK($F640)))),AND($C640-ABS($E640)&lt;=M640,$C640+$F640&gt;=M640),IF(NOT(ISBLANK($G640)),K640&gt;$G640,UPPER(M640)="OK")))</f>
        <v/>
      </c>
      <c r="S640" s="79" t="str">
        <f>IF(OR(ISBLANK(Resultados[[#This Row],['# or s]]),ISBLANK(Resultados[[#This Row],['# or s 
Three-]])),"",IF(AND(  NOT(AND(ISBLANK($E640),ISBLANK($F640)))),AND($C640-ABS($E640)&lt;=N640,$C640+$F640&gt;=N640),IF(NOT(ISBLANK($G640)),K640&gt;$G640,UPPER(N640)="OK")))</f>
        <v/>
      </c>
      <c r="T640" s="79" t="str">
        <f>IF(OR(ISBLANK(Resultados[[#This Row],['# or s]]),ISBLANK(Resultados[[#This Row],['# or s 
Four-]])),"",IF(AND(  NOT(AND(ISBLANK($E640),ISBLANK($F640)))),AND($C640-ABS($E640)&lt;=O640,$C640+$F640&gt;=O640),IF(NOT(ISBLANK($G640)),K640&gt;$G640,UPPER(O640)="OK")))</f>
        <v/>
      </c>
      <c r="U640" s="79" t="b">
        <f>IF(ISBLANK(Resultados[[#This Row],['# or s]]),P640&lt;&gt;"",AND(P640&lt;&gt;"",Q640&lt;&gt;"",R640&lt;&gt;"",S640&lt;&gt;"",T640&lt;&gt;""))</f>
        <v>0</v>
      </c>
      <c r="V640" s="79" t="b">
        <f t="shared" si="10"/>
        <v>1</v>
      </c>
    </row>
    <row r="641" spans="1:22" x14ac:dyDescent="0.2">
      <c r="A641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Value]])),"",IF(AND(P641,Q641,R641,S641,T641,NOT(U641)),1,IF(AND(ISBLANK(Resultados[[#This Row],[Min
(-)]]),ISBLANK(Resultados[[#This Row],[Max
(+)]]),NOT(ISBLANK(Resultados[[#This Row],[Dimension (nominal)]])),ISBLANK(Resultados[[#This Row],[Requirement]])),"Ref",IF(AND(P641,Q641,R641,S641,T641),2,0))))</f>
        <v/>
      </c>
      <c r="B641" s="40"/>
      <c r="C641" s="30"/>
      <c r="D641" s="37"/>
      <c r="E641" s="30"/>
      <c r="F641" s="30"/>
      <c r="G641" s="30"/>
      <c r="H641" s="30"/>
      <c r="I641" s="55"/>
      <c r="J641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41" s="73"/>
      <c r="L641" s="73"/>
      <c r="M641" s="73"/>
      <c r="N641" s="73"/>
      <c r="O641" s="73"/>
      <c r="P641" s="79" t="str">
        <f>IF(ISBLANK(Resultados[[#This Row],[Sample ]]),"",IF(AND(  NOT(AND(ISBLANK($E641),ISBLANK($F641)))),AND($C641-ABS($E641)&lt;=K641,$C641+$F641&gt;=K641),IF(NOT(ISBLANK($G641)),K641&gt;$G641,UPPER(K641)="OK")))</f>
        <v/>
      </c>
      <c r="Q641" s="79" t="str">
        <f>IF(OR(ISBLANK(Resultados[[#This Row],['# or s]]),ISBLANK(Resultados[[#This Row],['# or s 
One-]])),"",IF(AND(  NOT(AND(ISBLANK($E641),ISBLANK($F641)))),AND($C641-ABS($E641)&lt;=L641,$C641+$F641&gt;=L641),IF(NOT(ISBLANK($G641)),K641&gt;$G641,UPPER(L641)="OK")))</f>
        <v/>
      </c>
      <c r="R641" s="79" t="str">
        <f>IF(OR(ISBLANK(Resultados[[#This Row],['# or s]]),ISBLANK(Resultados[[#This Row],['# or s 
Two-]])),"",IF(AND(  NOT(AND(ISBLANK($E641),ISBLANK($F641)))),AND($C641-ABS($E641)&lt;=M641,$C641+$F641&gt;=M641),IF(NOT(ISBLANK($G641)),K641&gt;$G641,UPPER(M641)="OK")))</f>
        <v/>
      </c>
      <c r="S641" s="79" t="str">
        <f>IF(OR(ISBLANK(Resultados[[#This Row],['# or s]]),ISBLANK(Resultados[[#This Row],['# or s 
Three-]])),"",IF(AND(  NOT(AND(ISBLANK($E641),ISBLANK($F641)))),AND($C641-ABS($E641)&lt;=N641,$C641+$F641&gt;=N641),IF(NOT(ISBLANK($G641)),K641&gt;$G641,UPPER(N641)="OK")))</f>
        <v/>
      </c>
      <c r="T641" s="79" t="str">
        <f>IF(OR(ISBLANK(Resultados[[#This Row],['# or s]]),ISBLANK(Resultados[[#This Row],['# or s 
Four-]])),"",IF(AND(  NOT(AND(ISBLANK($E641),ISBLANK($F641)))),AND($C641-ABS($E641)&lt;=O641,$C641+$F641&gt;=O641),IF(NOT(ISBLANK($G641)),K641&gt;$G641,UPPER(O641)="OK")))</f>
        <v/>
      </c>
      <c r="U641" s="79" t="b">
        <f>IF(ISBLANK(Resultados[[#This Row],['# or s]]),P641&lt;&gt;"",AND(P641&lt;&gt;"",Q641&lt;&gt;"",R641&lt;&gt;"",S641&lt;&gt;"",T641&lt;&gt;""))</f>
        <v>0</v>
      </c>
      <c r="V641" s="79" t="b">
        <f t="shared" si="10"/>
        <v>1</v>
      </c>
    </row>
    <row r="642" spans="1:22" x14ac:dyDescent="0.2">
      <c r="A642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Value]])),"",IF(AND(P642,Q642,R642,S642,T642,NOT(U642)),1,IF(AND(ISBLANK(Resultados[[#This Row],[Min
(-)]]),ISBLANK(Resultados[[#This Row],[Max
(+)]]),NOT(ISBLANK(Resultados[[#This Row],[Dimension (nominal)]])),ISBLANK(Resultados[[#This Row],[Requirement]])),"Ref",IF(AND(P642,Q642,R642,S642,T642),2,0))))</f>
        <v/>
      </c>
      <c r="B642" s="40"/>
      <c r="C642" s="30"/>
      <c r="D642" s="37"/>
      <c r="E642" s="30"/>
      <c r="F642" s="30"/>
      <c r="G642" s="30"/>
      <c r="H642" s="30"/>
      <c r="I642" s="55"/>
      <c r="J642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42" s="73"/>
      <c r="L642" s="73"/>
      <c r="M642" s="73"/>
      <c r="N642" s="73"/>
      <c r="O642" s="73"/>
      <c r="P642" s="79" t="str">
        <f>IF(ISBLANK(Resultados[[#This Row],[Sample ]]),"",IF(AND(  NOT(AND(ISBLANK($E642),ISBLANK($F642)))),AND($C642-ABS($E642)&lt;=K642,$C642+$F642&gt;=K642),IF(NOT(ISBLANK($G642)),K642&gt;$G642,UPPER(K642)="OK")))</f>
        <v/>
      </c>
      <c r="Q642" s="79" t="str">
        <f>IF(OR(ISBLANK(Resultados[[#This Row],['# or s]]),ISBLANK(Resultados[[#This Row],['# or s 
One-]])),"",IF(AND(  NOT(AND(ISBLANK($E642),ISBLANK($F642)))),AND($C642-ABS($E642)&lt;=L642,$C642+$F642&gt;=L642),IF(NOT(ISBLANK($G642)),K642&gt;$G642,UPPER(L642)="OK")))</f>
        <v/>
      </c>
      <c r="R642" s="79" t="str">
        <f>IF(OR(ISBLANK(Resultados[[#This Row],['# or s]]),ISBLANK(Resultados[[#This Row],['# or s 
Two-]])),"",IF(AND(  NOT(AND(ISBLANK($E642),ISBLANK($F642)))),AND($C642-ABS($E642)&lt;=M642,$C642+$F642&gt;=M642),IF(NOT(ISBLANK($G642)),K642&gt;$G642,UPPER(M642)="OK")))</f>
        <v/>
      </c>
      <c r="S642" s="79" t="str">
        <f>IF(OR(ISBLANK(Resultados[[#This Row],['# or s]]),ISBLANK(Resultados[[#This Row],['# or s 
Three-]])),"",IF(AND(  NOT(AND(ISBLANK($E642),ISBLANK($F642)))),AND($C642-ABS($E642)&lt;=N642,$C642+$F642&gt;=N642),IF(NOT(ISBLANK($G642)),K642&gt;$G642,UPPER(N642)="OK")))</f>
        <v/>
      </c>
      <c r="T642" s="79" t="str">
        <f>IF(OR(ISBLANK(Resultados[[#This Row],['# or s]]),ISBLANK(Resultados[[#This Row],['# or s 
Four-]])),"",IF(AND(  NOT(AND(ISBLANK($E642),ISBLANK($F642)))),AND($C642-ABS($E642)&lt;=O642,$C642+$F642&gt;=O642),IF(NOT(ISBLANK($G642)),K642&gt;$G642,UPPER(O642)="OK")))</f>
        <v/>
      </c>
      <c r="U642" s="79" t="b">
        <f>IF(ISBLANK(Resultados[[#This Row],['# or s]]),P642&lt;&gt;"",AND(P642&lt;&gt;"",Q642&lt;&gt;"",R642&lt;&gt;"",S642&lt;&gt;"",T642&lt;&gt;""))</f>
        <v>0</v>
      </c>
      <c r="V642" s="79" t="b">
        <f t="shared" si="10"/>
        <v>1</v>
      </c>
    </row>
    <row r="643" spans="1:22" x14ac:dyDescent="0.2">
      <c r="A643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Value]])),"",IF(AND(P643,Q643,R643,S643,T643,NOT(U643)),1,IF(AND(ISBLANK(Resultados[[#This Row],[Min
(-)]]),ISBLANK(Resultados[[#This Row],[Max
(+)]]),NOT(ISBLANK(Resultados[[#This Row],[Dimension (nominal)]])),ISBLANK(Resultados[[#This Row],[Requirement]])),"Ref",IF(AND(P643,Q643,R643,S643,T643),2,0))))</f>
        <v/>
      </c>
      <c r="B643" s="40"/>
      <c r="C643" s="30"/>
      <c r="D643" s="37"/>
      <c r="E643" s="30"/>
      <c r="F643" s="30"/>
      <c r="G643" s="30"/>
      <c r="H643" s="30"/>
      <c r="I643" s="55"/>
      <c r="J643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43" s="73"/>
      <c r="L643" s="73"/>
      <c r="M643" s="73"/>
      <c r="N643" s="73"/>
      <c r="O643" s="73"/>
      <c r="P643" s="79" t="str">
        <f>IF(ISBLANK(Resultados[[#This Row],[Sample ]]),"",IF(AND(  NOT(AND(ISBLANK($E643),ISBLANK($F643)))),AND($C643-ABS($E643)&lt;=K643,$C643+$F643&gt;=K643),IF(NOT(ISBLANK($G643)),K643&gt;$G643,UPPER(K643)="OK")))</f>
        <v/>
      </c>
      <c r="Q643" s="79" t="str">
        <f>IF(OR(ISBLANK(Resultados[[#This Row],['# or s]]),ISBLANK(Resultados[[#This Row],['# or s 
One-]])),"",IF(AND(  NOT(AND(ISBLANK($E643),ISBLANK($F643)))),AND($C643-ABS($E643)&lt;=L643,$C643+$F643&gt;=L643),IF(NOT(ISBLANK($G643)),K643&gt;$G643,UPPER(L643)="OK")))</f>
        <v/>
      </c>
      <c r="R643" s="79" t="str">
        <f>IF(OR(ISBLANK(Resultados[[#This Row],['# or s]]),ISBLANK(Resultados[[#This Row],['# or s 
Two-]])),"",IF(AND(  NOT(AND(ISBLANK($E643),ISBLANK($F643)))),AND($C643-ABS($E643)&lt;=M643,$C643+$F643&gt;=M643),IF(NOT(ISBLANK($G643)),K643&gt;$G643,UPPER(M643)="OK")))</f>
        <v/>
      </c>
      <c r="S643" s="79" t="str">
        <f>IF(OR(ISBLANK(Resultados[[#This Row],['# or s]]),ISBLANK(Resultados[[#This Row],['# or s 
Three-]])),"",IF(AND(  NOT(AND(ISBLANK($E643),ISBLANK($F643)))),AND($C643-ABS($E643)&lt;=N643,$C643+$F643&gt;=N643),IF(NOT(ISBLANK($G643)),K643&gt;$G643,UPPER(N643)="OK")))</f>
        <v/>
      </c>
      <c r="T643" s="79" t="str">
        <f>IF(OR(ISBLANK(Resultados[[#This Row],['# or s]]),ISBLANK(Resultados[[#This Row],['# or s 
Four-]])),"",IF(AND(  NOT(AND(ISBLANK($E643),ISBLANK($F643)))),AND($C643-ABS($E643)&lt;=O643,$C643+$F643&gt;=O643),IF(NOT(ISBLANK($G643)),K643&gt;$G643,UPPER(O643)="OK")))</f>
        <v/>
      </c>
      <c r="U643" s="79" t="b">
        <f>IF(ISBLANK(Resultados[[#This Row],['# or s]]),P643&lt;&gt;"",AND(P643&lt;&gt;"",Q643&lt;&gt;"",R643&lt;&gt;"",S643&lt;&gt;"",T643&lt;&gt;""))</f>
        <v>0</v>
      </c>
      <c r="V643" s="79" t="b">
        <f t="shared" si="10"/>
        <v>1</v>
      </c>
    </row>
    <row r="644" spans="1:22" x14ac:dyDescent="0.2">
      <c r="A644" s="71" t="str">
        <f>IF(AND(ISBLANK(Resultados[[#This Row],[Dimension (nominal)]]),ISBLANK(Resultados[[#This Row],[Requirement]]),ISBLANK(Resultados[[#This Row],[Min
(-)]]),ISBLANK(Resultados[[#This Row],[Max
(+)]]),ISBLANK(Resultados[[#This Row],[Minimum Value]])),"",IF(AND(P644,Q644,R644,S644,T644,NOT(U644)),1,IF(AND(ISBLANK(Resultados[[#This Row],[Min
(-)]]),ISBLANK(Resultados[[#This Row],[Max
(+)]]),NOT(ISBLANK(Resultados[[#This Row],[Dimension (nominal)]])),ISBLANK(Resultados[[#This Row],[Requirement]])),"Ref",IF(AND(P644,Q644,R644,S644,T644),2,0))))</f>
        <v/>
      </c>
      <c r="B644" s="40"/>
      <c r="C644" s="30"/>
      <c r="D644" s="37"/>
      <c r="E644" s="30"/>
      <c r="F644" s="30"/>
      <c r="G644" s="30"/>
      <c r="H644" s="30"/>
      <c r="I644" s="55"/>
      <c r="J644" s="72" t="str">
        <f>IF(NOT(AND(ISBLANK(Resultados[Min
(-)]),ISBLANK(Resultados[Max
(+)]))),100*VLOOKUP(T(RIGHT(Resultados[Gauge],LEN(Resultados[Gauge])-SEARCH("-",Resultados[Gauge]))), Gauges[#All],6,FALSE)/(ABS(Resultados[Max
(+)])+ABS(Resultados[Min
(-)])),"")</f>
        <v/>
      </c>
      <c r="K644" s="73"/>
      <c r="L644" s="73"/>
      <c r="M644" s="73"/>
      <c r="N644" s="73"/>
      <c r="O644" s="73"/>
      <c r="P644" s="79" t="str">
        <f>IF(ISBLANK(Resultados[[#This Row],[Sample ]]),"",IF(AND(  NOT(AND(ISBLANK($E644),ISBLANK($F644)))),AND($C644-ABS($E644)&lt;=K644,$C644+$F644&gt;=K644),IF(NOT(ISBLANK($G644)),K644&gt;$G644,UPPER(K644)="OK")))</f>
        <v/>
      </c>
      <c r="Q644" s="79" t="str">
        <f>IF(OR(ISBLANK(Resultados[[#This Row],['# or s]]),ISBLANK(Resultados[[#This Row],['# or s 
One-]])),"",IF(AND(  NOT(AND(ISBLANK($E644),ISBLANK($F644)))),AND($C644-ABS($E644)&lt;=L644,$C644+$F644&gt;=L644),IF(NOT(ISBLANK($G644)),K644&gt;$G644,UPPER(L644)="OK")))</f>
        <v/>
      </c>
      <c r="R644" s="79" t="str">
        <f>IF(OR(ISBLANK(Resultados[[#This Row],['# or s]]),ISBLANK(Resultados[[#This Row],['# or s 
Two-]])),"",IF(AND(  NOT(AND(ISBLANK($E644),ISBLANK($F644)))),AND($C644-ABS($E644)&lt;=M644,$C644+$F644&gt;=M644),IF(NOT(ISBLANK($G644)),K644&gt;$G644,UPPER(M644)="OK")))</f>
        <v/>
      </c>
      <c r="S644" s="79" t="str">
        <f>IF(OR(ISBLANK(Resultados[[#This Row],['# or s]]),ISBLANK(Resultados[[#This Row],['# or s 
Three-]])),"",IF(AND(  NOT(AND(ISBLANK($E644),ISBLANK($F644)))),AND($C644-ABS($E644)&lt;=N644,$C644+$F644&gt;=N644),IF(NOT(ISBLANK($G644)),K644&gt;$G644,UPPER(N644)="OK")))</f>
        <v/>
      </c>
      <c r="T644" s="79" t="str">
        <f>IF(OR(ISBLANK(Resultados[[#This Row],['# or s]]),ISBLANK(Resultados[[#This Row],['# or s 
Four-]])),"",IF(AND(  NOT(AND(ISBLANK($E644),ISBLANK($F644)))),AND($C644-ABS($E644)&lt;=O644,$C644+$F644&gt;=O644),IF(NOT(ISBLANK($G644)),K644&gt;$G644,UPPER(O644)="OK")))</f>
        <v/>
      </c>
      <c r="U644" s="79" t="b">
        <f>IF(ISBLANK(Resultados[[#This Row],['# or s]]),P644&lt;&gt;"",AND(P644&lt;&gt;"",Q644&lt;&gt;"",R644&lt;&gt;"",S644&lt;&gt;"",T644&lt;&gt;""))</f>
        <v>0</v>
      </c>
      <c r="V644" s="79" t="b">
        <f t="shared" si="10"/>
        <v>1</v>
      </c>
    </row>
    <row r="650" spans="1:22" x14ac:dyDescent="0.2">
      <c r="A650" s="57"/>
    </row>
    <row r="654" spans="1:22" x14ac:dyDescent="0.2">
      <c r="A654" s="57"/>
    </row>
    <row r="655" spans="1:22" x14ac:dyDescent="0.2">
      <c r="A655" s="57"/>
    </row>
  </sheetData>
  <sheetProtection password="CC5C" sheet="1" objects="1" scenarios="1" selectLockedCells="1" sort="0" autoFilter="0"/>
  <dataConsolidate/>
  <mergeCells count="1">
    <mergeCell ref="E1:F1"/>
  </mergeCells>
  <conditionalFormatting sqref="L4:O644">
    <cfRule type="expression" dxfId="11" priority="48" stopIfTrue="1">
      <formula>ISBLANK($I4)</formula>
    </cfRule>
  </conditionalFormatting>
  <conditionalFormatting sqref="K4:K644">
    <cfRule type="expression" dxfId="10" priority="49" stopIfTrue="1">
      <formula>IF(AND(ISNUMBER($C4),ISBLANK($E4),ISBLANK($F4)),"",IF(AND(NOT(ISBLANK(K4)),  NOT(AND(ISBLANK($E4),ISBLANK($F4)))),AND($C4-ABS($E4)&lt;=K4,$C4+$F4&gt;=K4),IF(NOT(ISBLANK($G4)),K4&gt;$G4,UPPER(K4)="OK")))</formula>
    </cfRule>
    <cfRule type="expression" dxfId="9" priority="50" stopIfTrue="1">
      <formula>IF(AND(ISNUMBER($C4),ISBLANK($E4),ISBLANK($F4)),"",IF(NOT(ISBLANK($K4)),IF(NOT(AND(ISBLANK($E4),ISBLANK($F4))),OR($C4-ABS($E4)&gt;K4,$C4+$F4&lt;K4),UPPER(K4) &lt;&gt; "OK"),FALSE))</formula>
    </cfRule>
  </conditionalFormatting>
  <conditionalFormatting sqref="L4:L644">
    <cfRule type="expression" dxfId="8" priority="51" stopIfTrue="1">
      <formula>IF(AND(ISNUMBER($C4),ISBLANK($E4),ISBLANK($F4)),"",IF(NOT(ISBLANK($I4)),IF(AND(NOT(ISBLANK(L4)),NOT(AND(ISBLANK($E4),ISBLANK($F4)))),AND($C4-ABS($E4)&lt;=L4,$C4+$F4&gt;=L4),IF(NOT(ISBLANK($G4)),K4&gt;$G4,UPPER(L4)="OK")),FALSE))</formula>
    </cfRule>
    <cfRule type="expression" dxfId="7" priority="52" stopIfTrue="1">
      <formula>IF(AND(ISNUMBER($C4),ISBLANK($E4),ISBLANK($F4)),"",IF(NOT(ISBLANK($L4)),IF(NOT(AND(ISBLANK($E4),ISBLANK($F4))),OR($C4-ABS($E4)&gt;L4,$C4+$F4&lt;L4),UPPER(L4) &lt;&gt; "OK"),FALSE))</formula>
    </cfRule>
  </conditionalFormatting>
  <conditionalFormatting sqref="M4:M644">
    <cfRule type="expression" dxfId="6" priority="53" stopIfTrue="1">
      <formula>IF(AND(ISNUMBER($C4),ISBLANK($E4),ISBLANK($F4)),"",IF(NOT(ISBLANK($I4)),IF(AND(NOT(ISBLANK(M4)),NOT(AND(ISBLANK($E4),ISBLANK($F4)))),AND($C4-ABS($E4)&lt;=M4,$C4+$F4&gt;=M4),IF(NOT(ISBLANK($G4)),K4&gt;$G4,UPPER(M4)="OK")),FALSE))</formula>
    </cfRule>
    <cfRule type="expression" dxfId="5" priority="54" stopIfTrue="1">
      <formula>IF(AND(ISNUMBER($C4),ISBLANK($E4),ISBLANK($F4)),"",IF(NOT(ISBLANK($M4)),IF(NOT(AND(ISBLANK($E4),ISBLANK($F4))),OR($C4-ABS($E4)&gt;M4,$C4+$F4&lt;M4),UPPER(M4) &lt;&gt; "OK"),FALSE))</formula>
    </cfRule>
  </conditionalFormatting>
  <conditionalFormatting sqref="N4:N644">
    <cfRule type="expression" dxfId="4" priority="55" stopIfTrue="1">
      <formula>IF(AND(ISNUMBER($C4),ISBLANK($E4),ISBLANK($F4)),"",IF(NOT(ISBLANK($I4)),IF(AND(NOT(ISBLANK(N4)),NOT(AND(ISBLANK($E4),ISBLANK($F4)))),AND($C4-ABS($E4)&lt;=N4,$C4+$F4&gt;=N4),IF(NOT(ISBLANK($G4)),K4&gt;$G4,UPPER(N4)="OK")),FALSE))</formula>
    </cfRule>
    <cfRule type="expression" dxfId="3" priority="56" stopIfTrue="1">
      <formula>IF(AND(ISNUMBER($C4),ISBLANK($E4),ISBLANK($F4)),"",IF(NOT(ISBLANK($N4)),IF(NOT(AND(ISBLANK($E4),ISBLANK($F4))),OR($C4-ABS($E4)&gt;N4,$C4+$F4&lt;N4),UPPER(N4) &lt;&gt; "OK"),FALSE))</formula>
    </cfRule>
  </conditionalFormatting>
  <conditionalFormatting sqref="O4:O644">
    <cfRule type="expression" dxfId="2" priority="57" stopIfTrue="1">
      <formula>IF(AND(ISNUMBER($C4),ISBLANK($E4),ISBLANK($F4)),"",IF(NOT(ISBLANK($I4)),IF(AND(NOT(ISBLANK(O4)),NOT(AND(ISBLANK($E4),ISBLANK($F4)))),AND($C4-ABS($E4)&lt;=O4,$C4+$F4&gt;=O4),IF(NOT(ISBLANK($G4)),K4&gt;$G4,UPPER(O4)="OK")),FALSE))</formula>
    </cfRule>
    <cfRule type="expression" dxfId="1" priority="58" stopIfTrue="1">
      <formula>IF(AND(ISNUMBER($C4),ISBLANK($E4),ISBLANK($F4)),"",IF(NOT(ISBLANK($O4)),IF(NOT(AND(ISBLANK($E4),ISBLANK($F4))),OR($C4-ABS($E4)&gt;O4,$C4+$F4&lt;O4),UPPER(O4) &lt;&gt; "OK"),FALSE))</formula>
    </cfRule>
  </conditionalFormatting>
  <conditionalFormatting sqref="A4:A644">
    <cfRule type="iconSet" priority="284">
      <iconSet iconSet="3Symbols" showValue="0">
        <cfvo type="percent" val="0"/>
        <cfvo type="num" val="1"/>
        <cfvo type="num" val="2"/>
      </iconSet>
    </cfRule>
  </conditionalFormatting>
  <conditionalFormatting sqref="A2">
    <cfRule type="iconSet" priority="1">
      <iconSet iconSet="3Symbols" showValue="0">
        <cfvo type="percent" val="0"/>
        <cfvo type="num" val="1"/>
        <cfvo type="num" val="2"/>
      </iconSet>
    </cfRule>
  </conditionalFormatting>
  <dataValidations count="4">
    <dataValidation type="list" allowBlank="1" showInputMessage="1" showErrorMessage="1" errorTitle="only # and s accepted" error="Please select only # or S, if this is a special or critical characteristic" promptTitle="Select if critial or special" prompt="Please select if Critila (#) or Special (s) characteristic" sqref="I4:I644">
      <formula1>"#,s"</formula1>
    </dataValidation>
    <dataValidation type="custom" allowBlank="1" showInputMessage="1" showErrorMessage="1" errorTitle="No text allowed" error="If the target is an attribute, use &quot;Requirement&quot; field. Only numbers allowed as a nominal value" promptTitle="Only numbers allowed" prompt="A nominal can only be a number" sqref="C4:C644">
      <formula1>ISNUMBER(C4)</formula1>
    </dataValidation>
    <dataValidation type="custom" allowBlank="1" showInputMessage="1" showErrorMessage="1" errorTitle="Too many parameters" error=" Dimension and tolerance fields must be blank." promptTitle="Minimal value" prompt="Enter here the minimal value that can be obtained. Dimension and tolerance fields must be blank." sqref="G4:G644">
      <formula1>V4</formula1>
    </dataValidation>
    <dataValidation type="custom" allowBlank="1" showInputMessage="1" showErrorMessage="1" errorTitle="Duplicate entry" error="The value is a duplicate value and therefore, not valid." sqref="B4:B644">
      <formula1>COUNTIF($B$4:$B$644,B4)=1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0" id="{CADB1831-A39F-43AC-8576-103BA68D6E8B}">
            <xm:f>IF(NOT(AND(ISBLANK($E4),ISBLANK($F4))),(ABS($E4)+ABS($F4))/10&lt;VLOOKUP(T(RIGHT($H4,LEN($H4)-SEARCH("-",$H4))),'Gauges list'!$A$2:$J$131,4,FALSE),FALSE)</xm:f>
            <x14:dxf>
              <fill>
                <patternFill>
                  <bgColor rgb="FFFF0000"/>
                </patternFill>
              </fill>
            </x14:dxf>
          </x14:cfRule>
          <xm:sqref>H4:H644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'Gauges list'!$C$3:$C$35</xm:f>
          </x14:formula1>
          <xm:sqref>H4:H644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Gauges list</vt:lpstr>
      <vt:lpstr>Dimensional Results</vt:lpstr>
      <vt:lpstr>PN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Valles</dc:creator>
  <cp:lastModifiedBy>Jorge Valles</cp:lastModifiedBy>
  <dcterms:created xsi:type="dcterms:W3CDTF">2017-05-18T21:17:18Z</dcterms:created>
  <dcterms:modified xsi:type="dcterms:W3CDTF">2018-01-17T21:54:35Z</dcterms:modified>
</cp:coreProperties>
</file>